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-2025\СТОЛОВАЯ\2 полугодие\"/>
    </mc:Choice>
  </mc:AlternateContent>
  <xr:revisionPtr revIDLastSave="0" documentId="13_ncr:1_{9637E266-626E-4007-A024-3349BA6380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3" sheetId="3" r:id="rId2"/>
    <sheet name="Лист2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U10" i="1" l="1"/>
  <c r="T10" i="1"/>
  <c r="R10" i="1"/>
  <c r="Q10" i="1"/>
  <c r="O10" i="1"/>
  <c r="N10" i="1"/>
  <c r="M10" i="1"/>
  <c r="L10" i="1"/>
  <c r="K10" i="1"/>
  <c r="J10" i="1"/>
  <c r="I10" i="1"/>
  <c r="H10" i="1"/>
  <c r="G10" i="1"/>
  <c r="F10" i="1"/>
  <c r="E10" i="1"/>
  <c r="E18" i="1" l="1"/>
  <c r="E19" i="1" s="1"/>
  <c r="H18" i="1" l="1"/>
  <c r="H19" i="1" s="1"/>
  <c r="O18" i="1" l="1"/>
  <c r="O19" i="1" s="1"/>
  <c r="R18" i="1"/>
  <c r="R19" i="1" s="1"/>
  <c r="T18" i="1" l="1"/>
  <c r="T19" i="1" s="1"/>
  <c r="U18" i="1"/>
  <c r="U19" i="1" s="1"/>
  <c r="Q18" i="1" l="1"/>
  <c r="Q19" i="1" s="1"/>
  <c r="N18" i="1"/>
  <c r="N19" i="1" s="1"/>
  <c r="M18" i="1"/>
  <c r="M19" i="1" s="1"/>
  <c r="L18" i="1"/>
  <c r="L19" i="1" s="1"/>
  <c r="K18" i="1"/>
  <c r="K19" i="1" s="1"/>
  <c r="J18" i="1"/>
  <c r="J19" i="1" s="1"/>
  <c r="I18" i="1"/>
  <c r="I19" i="1" s="1"/>
  <c r="G18" i="1"/>
  <c r="G19" i="1" s="1"/>
  <c r="F18" i="1"/>
  <c r="F19" i="1" s="1"/>
</calcChain>
</file>

<file path=xl/sharedStrings.xml><?xml version="1.0" encoding="utf-8"?>
<sst xmlns="http://schemas.openxmlformats.org/spreadsheetml/2006/main" count="45" uniqueCount="41">
  <si>
    <t>Неделя №1</t>
  </si>
  <si>
    <t xml:space="preserve">№ РЕЦ. 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</si>
  <si>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</si>
  <si>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</si>
  <si>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</si>
  <si>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</si>
  <si>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</si>
  <si>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</si>
  <si>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</si>
  <si>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</si>
  <si>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</si>
  <si>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</si>
  <si>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</si>
  <si>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</si>
  <si>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</si>
  <si>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В2, мг</t>
  </si>
  <si>
    <t>Са, мг</t>
  </si>
  <si>
    <t>Mg, мг</t>
  </si>
  <si>
    <t>Р, мг</t>
  </si>
  <si>
    <t>Fе, мг</t>
  </si>
  <si>
    <t>К, мг</t>
  </si>
  <si>
    <t>I, мкг</t>
  </si>
  <si>
    <t>Завтрак</t>
  </si>
  <si>
    <t>ПР</t>
  </si>
  <si>
    <t>ХЛЕБ ПШЕНИЧНЫЙ</t>
  </si>
  <si>
    <t>70/71</t>
  </si>
  <si>
    <t>ОВОЩИ СВЕЖИЕ ИЛИ КОНСЕРВ. (ПО СЕЗОНУ)</t>
  </si>
  <si>
    <t>ХЛЕБ РЖАНО-ПШЕНИЧНЫЙ</t>
  </si>
  <si>
    <t>2 день Вторник</t>
  </si>
  <si>
    <t>200</t>
  </si>
  <si>
    <t xml:space="preserve">               Итого за обед:</t>
  </si>
  <si>
    <t>СУП КАРТОФЕЛЬНЫЙ С БОБОВЫМИ</t>
  </si>
  <si>
    <t>КАША ПШЕНИЧНАЯ "АРТЕК"</t>
  </si>
  <si>
    <t>КОМПОТ ИЗ ЯБЛОК  И ЯГОД ЗАМОРОЖЕННЫХ</t>
  </si>
  <si>
    <t>297/331</t>
  </si>
  <si>
    <t>90/30</t>
  </si>
  <si>
    <t>ФРИКАДЕЛЬКИ ИЗ КУР  В ТОМАТНО-СМЕТАННОМ СОУСЕ</t>
  </si>
  <si>
    <t>Итого за завтрак:           510</t>
  </si>
  <si>
    <t>ЗАПЕКАНКА КАРТОФЕЛЬНАЯ С СУБПРОДУКТАМИ</t>
  </si>
  <si>
    <t>НАПИТОК ИЗ ПЛОДОВ ШИПОВНИКА</t>
  </si>
  <si>
    <t xml:space="preserve">                    Итого за день:         1230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</si>
</sst>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zoomScaleNormal="100" workbookViewId="0">
      <selection activeCell="A20" sqref="A20:XFD214"/>
    </sheetView>
  </sheetViews>
  <sheetFormatPr defaultRowHeight="14.4" x14ac:dyDescent="0.3"/>
  <cols>
    <col min="1" max="1" width="6.33203125" customWidth="1"/>
    <col min="2" max="2" width="13.5546875" customWidth="1"/>
    <col min="3" max="3" width="8.77734375" customWidth="1"/>
    <col min="4" max="4" width="6.33203125" customWidth="1"/>
    <col min="5" max="5" width="5.5546875" customWidth="1"/>
    <col min="6" max="6" width="6.44140625" customWidth="1"/>
    <col min="7" max="7" width="8.109375" customWidth="1"/>
    <col min="8" max="8" width="9.44140625" customWidth="1"/>
    <col min="9" max="9" width="5.5546875" customWidth="1"/>
    <col min="10" max="10" width="6" customWidth="1"/>
    <col min="11" max="11" width="6.109375" customWidth="1"/>
    <col min="12" max="12" width="4.88671875" customWidth="1"/>
    <col min="13" max="13" width="4.6640625" customWidth="1"/>
    <col min="14" max="14" width="5.88671875" customWidth="1"/>
    <col min="15" max="15" width="5" customWidth="1"/>
    <col min="16" max="16" width="0.88671875" customWidth="1"/>
    <col min="17" max="17" width="6.33203125" customWidth="1"/>
    <col min="18" max="18" width="5.6640625" customWidth="1"/>
    <col min="19" max="19" width="7.33203125" hidden="1" customWidth="1"/>
    <col min="20" max="20" width="7.109375" customWidth="1"/>
    <col min="21" max="21" width="8" customWidth="1"/>
  </cols>
  <sheetData>
    <row r="1" spans="1:21" ht="18" customHeight="1" x14ac:dyDescent="0.3">
      <c r="A1" s="10"/>
      <c r="B1" s="1" t="s">
        <v>0</v>
      </c>
      <c r="C1" s="43" t="s">
        <v>28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10"/>
      <c r="Q1" s="10"/>
      <c r="R1" s="10"/>
      <c r="S1" s="10"/>
      <c r="T1" s="10"/>
      <c r="U1" s="10"/>
    </row>
    <row r="2" spans="1:21" ht="14.4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4.4" customHeight="1" x14ac:dyDescent="0.3">
      <c r="A3" s="40" t="s">
        <v>1</v>
      </c>
      <c r="B3" s="41" t="s">
        <v>2</v>
      </c>
      <c r="C3" s="41"/>
      <c r="D3" s="41" t="s">
        <v>3</v>
      </c>
      <c r="E3" s="41" t="s">
        <v>4</v>
      </c>
      <c r="F3" s="41"/>
      <c r="G3" s="41"/>
      <c r="H3" s="59" t="s">
        <v>5</v>
      </c>
      <c r="I3" s="41" t="s">
        <v>6</v>
      </c>
      <c r="J3" s="41"/>
      <c r="K3" s="41"/>
      <c r="L3" s="41"/>
      <c r="M3" s="41"/>
      <c r="N3" s="67" t="s">
        <v>7</v>
      </c>
      <c r="O3" s="67"/>
      <c r="P3" s="67"/>
      <c r="Q3" s="67"/>
      <c r="R3" s="67"/>
      <c r="S3" s="67"/>
      <c r="T3" s="67"/>
      <c r="U3" s="67"/>
    </row>
    <row r="4" spans="1:21" ht="26.4" customHeight="1" x14ac:dyDescent="0.3">
      <c r="A4" s="41"/>
      <c r="B4" s="41"/>
      <c r="C4" s="41"/>
      <c r="D4" s="41"/>
      <c r="E4" s="13" t="s">
        <v>8</v>
      </c>
      <c r="F4" s="2" t="s">
        <v>9</v>
      </c>
      <c r="G4" s="2" t="s">
        <v>10</v>
      </c>
      <c r="H4" s="59"/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60" t="s">
        <v>17</v>
      </c>
      <c r="P4" s="61"/>
      <c r="Q4" s="2" t="s">
        <v>18</v>
      </c>
      <c r="R4" s="59" t="s">
        <v>19</v>
      </c>
      <c r="S4" s="59"/>
      <c r="T4" s="2" t="s">
        <v>20</v>
      </c>
      <c r="U4" s="2" t="s">
        <v>21</v>
      </c>
    </row>
    <row r="5" spans="1:21" ht="18" customHeight="1" x14ac:dyDescent="0.3">
      <c r="A5" s="37" t="s">
        <v>22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</row>
    <row r="6" spans="1:21" ht="34.799999999999997" customHeight="1" x14ac:dyDescent="0.3">
      <c r="A6" s="3" t="s">
        <v>34</v>
      </c>
      <c r="B6" s="33" t="s">
        <v>36</v>
      </c>
      <c r="C6" s="34"/>
      <c r="D6" s="12" t="s">
        <v>35</v>
      </c>
      <c r="E6" s="19">
        <v>8.9600000000000009</v>
      </c>
      <c r="F6" s="21">
        <v>11.9</v>
      </c>
      <c r="G6" s="19">
        <v>6.3</v>
      </c>
      <c r="H6" s="19">
        <v>155.4</v>
      </c>
      <c r="I6" s="19">
        <v>0</v>
      </c>
      <c r="J6" s="19">
        <v>0.5</v>
      </c>
      <c r="K6" s="19">
        <v>0.1</v>
      </c>
      <c r="L6" s="19">
        <v>0.1</v>
      </c>
      <c r="M6" s="19">
        <v>0.1</v>
      </c>
      <c r="N6" s="19">
        <v>32.299999999999997</v>
      </c>
      <c r="O6" s="35">
        <v>13.5</v>
      </c>
      <c r="P6" s="36"/>
      <c r="Q6" s="19">
        <v>109.7</v>
      </c>
      <c r="R6" s="35">
        <v>0.9</v>
      </c>
      <c r="S6" s="36"/>
      <c r="T6" s="19">
        <v>154.80000000000001</v>
      </c>
      <c r="U6" s="19">
        <v>5.2</v>
      </c>
    </row>
    <row r="7" spans="1:21" ht="18.600000000000001" customHeight="1" x14ac:dyDescent="0.3">
      <c r="A7" s="12">
        <v>303</v>
      </c>
      <c r="B7" s="33" t="s">
        <v>32</v>
      </c>
      <c r="C7" s="34"/>
      <c r="D7" s="12">
        <v>150</v>
      </c>
      <c r="E7" s="19">
        <v>6.32</v>
      </c>
      <c r="F7" s="19">
        <v>4.5</v>
      </c>
      <c r="G7" s="19">
        <v>28.85</v>
      </c>
      <c r="H7" s="4">
        <v>158.4</v>
      </c>
      <c r="I7" s="4">
        <v>0.12</v>
      </c>
      <c r="J7" s="4">
        <v>0</v>
      </c>
      <c r="K7" s="4">
        <v>0</v>
      </c>
      <c r="L7" s="4">
        <v>0.3</v>
      </c>
      <c r="M7" s="4">
        <v>0.5</v>
      </c>
      <c r="N7" s="4">
        <v>24.05</v>
      </c>
      <c r="O7" s="25">
        <v>34.22</v>
      </c>
      <c r="P7" s="26"/>
      <c r="Q7" s="4">
        <v>158.97</v>
      </c>
      <c r="R7" s="25">
        <v>2.69</v>
      </c>
      <c r="S7" s="26"/>
      <c r="T7" s="4">
        <v>132.72</v>
      </c>
      <c r="U7" s="4">
        <v>0</v>
      </c>
    </row>
    <row r="8" spans="1:21" ht="21.6" customHeight="1" x14ac:dyDescent="0.3">
      <c r="A8" s="12">
        <v>492</v>
      </c>
      <c r="B8" s="51" t="s">
        <v>33</v>
      </c>
      <c r="C8" s="51"/>
      <c r="D8" s="19" t="s">
        <v>29</v>
      </c>
      <c r="E8" s="4">
        <v>0.32</v>
      </c>
      <c r="F8" s="4">
        <v>0</v>
      </c>
      <c r="G8" s="4">
        <v>30.25</v>
      </c>
      <c r="H8" s="4">
        <v>160</v>
      </c>
      <c r="I8" s="4">
        <v>0.02</v>
      </c>
      <c r="J8" s="4">
        <v>2.4</v>
      </c>
      <c r="K8" s="4">
        <v>0</v>
      </c>
      <c r="L8" s="4">
        <v>0</v>
      </c>
      <c r="M8" s="4">
        <v>0.02</v>
      </c>
      <c r="N8" s="4">
        <v>22.46</v>
      </c>
      <c r="O8" s="25">
        <v>7.26</v>
      </c>
      <c r="P8" s="26"/>
      <c r="Q8" s="4">
        <v>18.5</v>
      </c>
      <c r="R8" s="27">
        <v>0.2</v>
      </c>
      <c r="S8" s="27"/>
      <c r="T8" s="4">
        <v>149.63999999999999</v>
      </c>
      <c r="U8" s="4">
        <v>0</v>
      </c>
    </row>
    <row r="9" spans="1:21" ht="17.399999999999999" customHeight="1" x14ac:dyDescent="0.3">
      <c r="A9" s="17" t="s">
        <v>23</v>
      </c>
      <c r="B9" s="53" t="s">
        <v>24</v>
      </c>
      <c r="C9" s="53"/>
      <c r="D9" s="6">
        <v>40</v>
      </c>
      <c r="E9" s="22">
        <v>3.16</v>
      </c>
      <c r="F9" s="23">
        <v>0.32</v>
      </c>
      <c r="G9" s="23">
        <v>17.399999999999999</v>
      </c>
      <c r="H9" s="11">
        <v>93.52</v>
      </c>
      <c r="I9" s="11">
        <v>0.04</v>
      </c>
      <c r="J9" s="11">
        <v>0</v>
      </c>
      <c r="K9" s="11">
        <v>0</v>
      </c>
      <c r="L9" s="11">
        <v>0.54</v>
      </c>
      <c r="M9" s="11">
        <v>0</v>
      </c>
      <c r="N9" s="11">
        <v>9.1999999999999993</v>
      </c>
      <c r="O9" s="30">
        <v>13.2</v>
      </c>
      <c r="P9" s="31"/>
      <c r="Q9" s="11">
        <v>34.799999999999997</v>
      </c>
      <c r="R9" s="32">
        <v>0.44</v>
      </c>
      <c r="S9" s="32"/>
      <c r="T9" s="11">
        <v>49.06</v>
      </c>
      <c r="U9" s="11">
        <v>0</v>
      </c>
    </row>
    <row r="10" spans="1:21" ht="12.6" customHeight="1" x14ac:dyDescent="0.3">
      <c r="A10" s="56" t="s">
        <v>37</v>
      </c>
      <c r="B10" s="68"/>
      <c r="C10" s="68"/>
      <c r="D10" s="69"/>
      <c r="E10" s="20">
        <f t="shared" ref="E10:O10" si="0">SUM(E6:E9)</f>
        <v>18.760000000000002</v>
      </c>
      <c r="F10" s="20">
        <f t="shared" si="0"/>
        <v>16.72</v>
      </c>
      <c r="G10" s="20">
        <f t="shared" si="0"/>
        <v>82.800000000000011</v>
      </c>
      <c r="H10" s="20">
        <f t="shared" si="0"/>
        <v>567.32000000000005</v>
      </c>
      <c r="I10" s="20">
        <f t="shared" si="0"/>
        <v>0.18</v>
      </c>
      <c r="J10" s="20">
        <f t="shared" si="0"/>
        <v>2.9</v>
      </c>
      <c r="K10" s="20">
        <f t="shared" si="0"/>
        <v>0.1</v>
      </c>
      <c r="L10" s="20">
        <f t="shared" si="0"/>
        <v>0.94000000000000006</v>
      </c>
      <c r="M10" s="20">
        <f t="shared" si="0"/>
        <v>0.62</v>
      </c>
      <c r="N10" s="20">
        <f t="shared" si="0"/>
        <v>88.01</v>
      </c>
      <c r="O10" s="47">
        <f t="shared" si="0"/>
        <v>68.179999999999993</v>
      </c>
      <c r="P10" s="48"/>
      <c r="Q10" s="20">
        <f>SUM(Q6:Q9)</f>
        <v>321.97000000000003</v>
      </c>
      <c r="R10" s="63">
        <f>SUM(R6:R9)</f>
        <v>4.2300000000000004</v>
      </c>
      <c r="S10" s="64"/>
      <c r="T10" s="20">
        <f>SUM(T6:T9)</f>
        <v>486.21999999999997</v>
      </c>
      <c r="U10" s="20">
        <f>SUM(U6:U9)</f>
        <v>5.2</v>
      </c>
    </row>
    <row r="11" spans="1:21" ht="14.4" customHeight="1" x14ac:dyDescent="0.3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9"/>
    </row>
    <row r="12" spans="1:21" ht="27" customHeight="1" x14ac:dyDescent="0.3">
      <c r="A12" s="5" t="s">
        <v>25</v>
      </c>
      <c r="B12" s="58" t="s">
        <v>26</v>
      </c>
      <c r="C12" s="58"/>
      <c r="D12" s="5">
        <v>60</v>
      </c>
      <c r="E12" s="11">
        <v>0.66</v>
      </c>
      <c r="F12" s="11">
        <v>0.12</v>
      </c>
      <c r="G12" s="11">
        <v>2.2799999999999998</v>
      </c>
      <c r="H12" s="5">
        <v>13.2</v>
      </c>
      <c r="I12" s="11">
        <v>0.04</v>
      </c>
      <c r="J12" s="11">
        <v>10.5</v>
      </c>
      <c r="K12" s="11">
        <v>0</v>
      </c>
      <c r="L12" s="11">
        <v>0.06</v>
      </c>
      <c r="M12" s="11">
        <v>0.02</v>
      </c>
      <c r="N12" s="11">
        <v>8.4</v>
      </c>
      <c r="O12" s="30">
        <v>12</v>
      </c>
      <c r="P12" s="31"/>
      <c r="Q12" s="11">
        <v>79.8</v>
      </c>
      <c r="R12" s="32">
        <v>0.54</v>
      </c>
      <c r="S12" s="32"/>
      <c r="T12" s="11">
        <v>174</v>
      </c>
      <c r="U12" s="11">
        <v>2.4</v>
      </c>
    </row>
    <row r="13" spans="1:21" ht="22.8" customHeight="1" x14ac:dyDescent="0.3">
      <c r="A13" s="3">
        <v>102</v>
      </c>
      <c r="B13" s="66" t="s">
        <v>31</v>
      </c>
      <c r="C13" s="29"/>
      <c r="D13" s="3">
        <v>200</v>
      </c>
      <c r="E13" s="11">
        <v>3.56</v>
      </c>
      <c r="F13" s="4">
        <v>3.6</v>
      </c>
      <c r="G13" s="4">
        <v>20.04</v>
      </c>
      <c r="H13" s="4">
        <v>111.2</v>
      </c>
      <c r="I13" s="4">
        <v>0.24</v>
      </c>
      <c r="J13" s="4">
        <v>3.68</v>
      </c>
      <c r="K13" s="4">
        <v>0.16</v>
      </c>
      <c r="L13" s="4">
        <v>1.68</v>
      </c>
      <c r="M13" s="4">
        <v>0</v>
      </c>
      <c r="N13" s="4">
        <v>28.56</v>
      </c>
      <c r="O13" s="25">
        <v>26</v>
      </c>
      <c r="P13" s="26"/>
      <c r="Q13" s="11">
        <v>62.24</v>
      </c>
      <c r="R13" s="25">
        <v>1.6</v>
      </c>
      <c r="S13" s="26"/>
      <c r="T13" s="4">
        <v>375.2</v>
      </c>
      <c r="U13" s="4">
        <v>1.72</v>
      </c>
    </row>
    <row r="14" spans="1:21" ht="22.2" customHeight="1" x14ac:dyDescent="0.3">
      <c r="A14" s="3">
        <v>284</v>
      </c>
      <c r="B14" s="28" t="s">
        <v>38</v>
      </c>
      <c r="C14" s="29"/>
      <c r="D14" s="3">
        <v>200</v>
      </c>
      <c r="E14" s="3">
        <v>16.72</v>
      </c>
      <c r="F14" s="3">
        <v>20.02</v>
      </c>
      <c r="G14" s="3">
        <v>45.42</v>
      </c>
      <c r="H14" s="4">
        <v>424.7</v>
      </c>
      <c r="I14" s="3">
        <v>0.3</v>
      </c>
      <c r="J14" s="3">
        <v>6.1</v>
      </c>
      <c r="K14" s="3">
        <v>0.02</v>
      </c>
      <c r="L14" s="3">
        <v>2.4</v>
      </c>
      <c r="M14" s="3">
        <v>0.3</v>
      </c>
      <c r="N14" s="3">
        <v>58.84</v>
      </c>
      <c r="O14" s="28">
        <v>128.34</v>
      </c>
      <c r="P14" s="29"/>
      <c r="Q14" s="3">
        <v>341.7</v>
      </c>
      <c r="R14" s="28">
        <v>1.46</v>
      </c>
      <c r="S14" s="29"/>
      <c r="T14" s="3">
        <v>1674.1</v>
      </c>
      <c r="U14" s="4">
        <v>0</v>
      </c>
    </row>
    <row r="15" spans="1:21" ht="21" customHeight="1" x14ac:dyDescent="0.3">
      <c r="A15" s="6">
        <v>388</v>
      </c>
      <c r="B15" s="62" t="s">
        <v>39</v>
      </c>
      <c r="C15" s="62"/>
      <c r="D15" s="24" t="s">
        <v>29</v>
      </c>
      <c r="E15" s="24">
        <v>0.51</v>
      </c>
      <c r="F15" s="24">
        <v>0.21</v>
      </c>
      <c r="G15" s="24">
        <v>15.57</v>
      </c>
      <c r="H15" s="24">
        <v>101.6</v>
      </c>
      <c r="I15" s="24">
        <v>0.01</v>
      </c>
      <c r="J15" s="6">
        <v>100</v>
      </c>
      <c r="K15" s="24">
        <v>0</v>
      </c>
      <c r="L15" s="24">
        <v>0</v>
      </c>
      <c r="M15" s="24">
        <v>0.06</v>
      </c>
      <c r="N15" s="24">
        <v>21.34</v>
      </c>
      <c r="O15" s="62">
        <v>3.44</v>
      </c>
      <c r="P15" s="62"/>
      <c r="Q15" s="24">
        <v>3.44</v>
      </c>
      <c r="R15" s="62">
        <v>0.63</v>
      </c>
      <c r="S15" s="62"/>
      <c r="T15" s="24">
        <v>10.34</v>
      </c>
      <c r="U15" s="24">
        <v>0</v>
      </c>
    </row>
    <row r="16" spans="1:21" ht="15.6" customHeight="1" x14ac:dyDescent="0.3">
      <c r="A16" s="17" t="s">
        <v>23</v>
      </c>
      <c r="B16" s="45" t="s">
        <v>27</v>
      </c>
      <c r="C16" s="46"/>
      <c r="D16" s="17">
        <v>20</v>
      </c>
      <c r="E16" s="11">
        <v>1.1200000000000001</v>
      </c>
      <c r="F16" s="11">
        <v>0.22</v>
      </c>
      <c r="G16" s="11">
        <v>8.44</v>
      </c>
      <c r="H16" s="5">
        <v>45.98</v>
      </c>
      <c r="I16" s="11">
        <v>0.02</v>
      </c>
      <c r="J16" s="11">
        <v>0</v>
      </c>
      <c r="K16" s="11">
        <v>0</v>
      </c>
      <c r="L16" s="11">
        <v>0.46</v>
      </c>
      <c r="M16" s="11">
        <v>0</v>
      </c>
      <c r="N16" s="11">
        <v>4.5999999999999996</v>
      </c>
      <c r="O16" s="30">
        <v>5</v>
      </c>
      <c r="P16" s="31"/>
      <c r="Q16" s="11">
        <v>21.2</v>
      </c>
      <c r="R16" s="30">
        <v>0.62</v>
      </c>
      <c r="S16" s="31"/>
      <c r="T16" s="11">
        <v>18.399999999999999</v>
      </c>
      <c r="U16" s="11">
        <v>1.1399999999999999</v>
      </c>
    </row>
    <row r="17" spans="1:21" ht="18" customHeight="1" x14ac:dyDescent="0.3">
      <c r="A17" s="17" t="s">
        <v>23</v>
      </c>
      <c r="B17" s="49" t="s">
        <v>24</v>
      </c>
      <c r="C17" s="50"/>
      <c r="D17" s="6">
        <v>40</v>
      </c>
      <c r="E17" s="18">
        <v>3.16</v>
      </c>
      <c r="F17" s="11">
        <v>0.32</v>
      </c>
      <c r="G17" s="11">
        <v>17.399999999999999</v>
      </c>
      <c r="H17" s="5">
        <v>93.52</v>
      </c>
      <c r="I17" s="11">
        <v>0.04</v>
      </c>
      <c r="J17" s="11">
        <v>0</v>
      </c>
      <c r="K17" s="11">
        <v>0</v>
      </c>
      <c r="L17" s="11">
        <v>0.54</v>
      </c>
      <c r="M17" s="11">
        <v>0</v>
      </c>
      <c r="N17" s="11">
        <v>9.1999999999999993</v>
      </c>
      <c r="O17" s="30">
        <v>13.2</v>
      </c>
      <c r="P17" s="31"/>
      <c r="Q17" s="11">
        <v>34.799999999999997</v>
      </c>
      <c r="R17" s="32">
        <v>0.44</v>
      </c>
      <c r="S17" s="32"/>
      <c r="T17" s="11">
        <v>49.06</v>
      </c>
      <c r="U17" s="11">
        <v>0</v>
      </c>
    </row>
    <row r="18" spans="1:21" ht="18.600000000000001" customHeight="1" x14ac:dyDescent="0.3">
      <c r="A18" s="14"/>
      <c r="B18" s="65" t="s">
        <v>30</v>
      </c>
      <c r="C18" s="42"/>
      <c r="D18" s="7">
        <v>720</v>
      </c>
      <c r="E18" s="8">
        <f t="shared" ref="E18:O18" si="1">SUM(E12:E17)</f>
        <v>25.73</v>
      </c>
      <c r="F18" s="9">
        <f t="shared" si="1"/>
        <v>24.49</v>
      </c>
      <c r="G18" s="9">
        <f t="shared" si="1"/>
        <v>109.15</v>
      </c>
      <c r="H18" s="13">
        <f t="shared" si="1"/>
        <v>790.2</v>
      </c>
      <c r="I18" s="9">
        <f t="shared" si="1"/>
        <v>0.65</v>
      </c>
      <c r="J18" s="9">
        <f t="shared" si="1"/>
        <v>120.28</v>
      </c>
      <c r="K18" s="9">
        <f t="shared" si="1"/>
        <v>0.18</v>
      </c>
      <c r="L18" s="9">
        <f t="shared" si="1"/>
        <v>5.14</v>
      </c>
      <c r="M18" s="9">
        <f t="shared" si="1"/>
        <v>0.38</v>
      </c>
      <c r="N18" s="9">
        <f t="shared" si="1"/>
        <v>130.94</v>
      </c>
      <c r="O18" s="47">
        <f t="shared" si="1"/>
        <v>187.98</v>
      </c>
      <c r="P18" s="48"/>
      <c r="Q18" s="9">
        <f>SUM(Q12:Q17)</f>
        <v>543.17999999999995</v>
      </c>
      <c r="R18" s="57">
        <f>SUM(R12:R17)</f>
        <v>5.2900000000000009</v>
      </c>
      <c r="S18" s="57"/>
      <c r="T18" s="13">
        <f>SUM(T12:T17)</f>
        <v>2301.1000000000004</v>
      </c>
      <c r="U18" s="9">
        <f>SUM(U12:U17)</f>
        <v>5.26</v>
      </c>
    </row>
    <row r="19" spans="1:21" ht="15" customHeight="1" x14ac:dyDescent="0.3">
      <c r="A19" s="15"/>
      <c r="B19" s="54" t="s">
        <v>40</v>
      </c>
      <c r="C19" s="54"/>
      <c r="D19" s="55"/>
      <c r="E19" s="16">
        <f t="shared" ref="E19:O19" si="2">SUM(E10,E18)</f>
        <v>44.49</v>
      </c>
      <c r="F19" s="16">
        <f t="shared" si="2"/>
        <v>41.209999999999994</v>
      </c>
      <c r="G19" s="16">
        <f t="shared" si="2"/>
        <v>191.95000000000002</v>
      </c>
      <c r="H19" s="16">
        <f t="shared" si="2"/>
        <v>1357.52</v>
      </c>
      <c r="I19" s="16">
        <f t="shared" si="2"/>
        <v>0.83000000000000007</v>
      </c>
      <c r="J19" s="16">
        <f t="shared" si="2"/>
        <v>123.18</v>
      </c>
      <c r="K19" s="16">
        <f t="shared" si="2"/>
        <v>0.28000000000000003</v>
      </c>
      <c r="L19" s="16">
        <f t="shared" si="2"/>
        <v>6.08</v>
      </c>
      <c r="M19" s="16">
        <f t="shared" si="2"/>
        <v>1</v>
      </c>
      <c r="N19" s="16">
        <f t="shared" si="2"/>
        <v>218.95</v>
      </c>
      <c r="O19" s="52">
        <f t="shared" si="2"/>
        <v>256.15999999999997</v>
      </c>
      <c r="P19" s="55"/>
      <c r="Q19" s="16">
        <f>SUM(Q10,Q18)</f>
        <v>865.15</v>
      </c>
      <c r="R19" s="16">
        <f>SUM(R10,R18)</f>
        <v>9.5200000000000014</v>
      </c>
      <c r="S19" s="16">
        <f>SUM(S10,S18)</f>
        <v>0</v>
      </c>
      <c r="T19" s="16">
        <f>SUM(T10,T18)</f>
        <v>2787.32</v>
      </c>
      <c r="U19" s="16">
        <f>SUM(U10,U18)</f>
        <v>10.46</v>
      </c>
    </row>
    <row r="20" spans="1:21" ht="15.75" customHeight="1" x14ac:dyDescent="0.3"/>
    <row r="21" spans="1:21" ht="13.2" customHeight="1" x14ac:dyDescent="0.3"/>
    <row r="22" spans="1:21" ht="16.2" customHeight="1" x14ac:dyDescent="0.3"/>
    <row r="23" spans="1:21" ht="21.75" customHeight="1" x14ac:dyDescent="0.3"/>
    <row r="24" spans="1:21" ht="24.6" customHeight="1" x14ac:dyDescent="0.3"/>
    <row r="25" spans="1:21" ht="14.4" customHeight="1" x14ac:dyDescent="0.3"/>
    <row r="26" spans="1:21" ht="23.4" customHeight="1" x14ac:dyDescent="0.3"/>
    <row r="27" spans="1:21" ht="24.6" customHeight="1" x14ac:dyDescent="0.3"/>
    <row r="28" spans="1:21" ht="12" customHeight="1" x14ac:dyDescent="0.3"/>
    <row r="29" spans="1:21" ht="12.6" customHeight="1" x14ac:dyDescent="0.3"/>
  </sheetData>
  <mergeCells count="50">
    <mergeCell ref="N3:U3"/>
    <mergeCell ref="O4:P4"/>
    <mergeCell ref="R4:S4"/>
    <mergeCell ref="R6:S6"/>
    <mergeCell ref="A11:U11"/>
    <mergeCell ref="B12:C12"/>
    <mergeCell ref="O12:P12"/>
    <mergeCell ref="R12:S12"/>
    <mergeCell ref="A10:D10"/>
    <mergeCell ref="O10:P10"/>
    <mergeCell ref="R10:S10"/>
    <mergeCell ref="B9:C9"/>
    <mergeCell ref="O9:P9"/>
    <mergeCell ref="E3:G3"/>
    <mergeCell ref="H3:H4"/>
    <mergeCell ref="I3:M3"/>
    <mergeCell ref="A5:U5"/>
    <mergeCell ref="B14:C14"/>
    <mergeCell ref="R7:S7"/>
    <mergeCell ref="A3:A4"/>
    <mergeCell ref="B3:C4"/>
    <mergeCell ref="D3:D4"/>
    <mergeCell ref="C1:O1"/>
    <mergeCell ref="B6:C6"/>
    <mergeCell ref="O6:P6"/>
    <mergeCell ref="B7:C7"/>
    <mergeCell ref="O7:P7"/>
    <mergeCell ref="O14:P14"/>
    <mergeCell ref="R14:S14"/>
    <mergeCell ref="B8:C8"/>
    <mergeCell ref="O8:P8"/>
    <mergeCell ref="R8:S8"/>
    <mergeCell ref="B13:C13"/>
    <mergeCell ref="O13:P13"/>
    <mergeCell ref="R13:S13"/>
    <mergeCell ref="R9:S9"/>
    <mergeCell ref="B15:C15"/>
    <mergeCell ref="O15:P15"/>
    <mergeCell ref="R15:S15"/>
    <mergeCell ref="B18:C18"/>
    <mergeCell ref="O18:P18"/>
    <mergeCell ref="R18:S18"/>
    <mergeCell ref="B16:C16"/>
    <mergeCell ref="O16:P16"/>
    <mergeCell ref="R16:S16"/>
    <mergeCell ref="B17:C17"/>
    <mergeCell ref="O17:P17"/>
    <mergeCell ref="R17:S17"/>
    <mergeCell ref="B19:D19"/>
    <mergeCell ref="O19:P19"/>
  </mergeCells>
  <phoneticPr fontId="9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 17- NM</cp:lastModifiedBy>
  <cp:lastPrinted>2025-01-09T09:54:37Z</cp:lastPrinted>
  <dcterms:created xsi:type="dcterms:W3CDTF">2022-08-19T11:12:58Z</dcterms:created>
  <dcterms:modified xsi:type="dcterms:W3CDTF">2025-01-28T05:46:29Z</dcterms:modified>
</cp:coreProperties>
</file>