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5\СТОЛОВАЯ\2 полугодие\"/>
    </mc:Choice>
  </mc:AlternateContent>
  <xr:revisionPtr revIDLastSave="0" documentId="13_ncr:1_{70817768-C3BB-49E0-B837-27E1557368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  <sheet name="Лист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R10" i="1"/>
  <c r="S19" i="1" l="1"/>
  <c r="O18" i="1" l="1"/>
  <c r="O19" i="1" s="1"/>
  <c r="R18" i="1"/>
  <c r="R19" i="1" s="1"/>
  <c r="H18" i="1"/>
  <c r="Q10" i="1" l="1"/>
  <c r="Q18" i="1"/>
  <c r="T10" i="1"/>
  <c r="U10" i="1"/>
  <c r="T18" i="1"/>
  <c r="U18" i="1"/>
  <c r="U19" i="1" l="1"/>
  <c r="T19" i="1"/>
  <c r="Q19" i="1"/>
  <c r="N18" i="1" l="1"/>
  <c r="M18" i="1"/>
  <c r="L18" i="1"/>
  <c r="K18" i="1"/>
  <c r="J18" i="1"/>
  <c r="I18" i="1"/>
  <c r="G18" i="1"/>
  <c r="F18" i="1"/>
  <c r="E18" i="1"/>
  <c r="N10" i="1"/>
  <c r="N19" i="1" s="1"/>
  <c r="M10" i="1"/>
  <c r="M19" i="1" s="1"/>
  <c r="L10" i="1"/>
  <c r="K10" i="1"/>
  <c r="K19" i="1" s="1"/>
  <c r="J10" i="1"/>
  <c r="J19" i="1" s="1"/>
  <c r="I10" i="1"/>
  <c r="I19" i="1" s="1"/>
  <c r="H10" i="1"/>
  <c r="H19" i="1" s="1"/>
  <c r="G10" i="1"/>
  <c r="F10" i="1"/>
  <c r="F19" i="1" s="1"/>
  <c r="E10" i="1"/>
  <c r="E19" i="1" s="1"/>
  <c r="G19" i="1" l="1"/>
  <c r="L19" i="1"/>
</calcChain>
</file>

<file path=xl/sharedStrings.xml><?xml version="1.0" encoding="utf-8"?>
<sst xmlns="http://schemas.openxmlformats.org/spreadsheetml/2006/main" count="49" uniqueCount="47">
  <si>
    <t>Неделя №1</t>
  </si>
  <si>
    <t>1 день Понедельник</t>
  </si>
  <si>
    <t xml:space="preserve">№ РЕЦ. 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</si>
  <si>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</si>
  <si>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</si>
  <si>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</si>
  <si>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</si>
  <si>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</si>
  <si>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</si>
  <si>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</si>
  <si>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</si>
  <si>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</si>
  <si>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</si>
  <si>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</si>
  <si>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</si>
  <si>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</si>
  <si>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В2, мг</t>
  </si>
  <si>
    <t>Са, мг</t>
  </si>
  <si>
    <t>Mg, мг</t>
  </si>
  <si>
    <t>Р, мг</t>
  </si>
  <si>
    <t>Fе, мг</t>
  </si>
  <si>
    <t>К, мг</t>
  </si>
  <si>
    <t>I, мкг</t>
  </si>
  <si>
    <t>Завтрак</t>
  </si>
  <si>
    <t>173-175</t>
  </si>
  <si>
    <t>ЧАЙ С ЛИМОНОМ</t>
  </si>
  <si>
    <t>ПР</t>
  </si>
  <si>
    <t>ХЛЕБ ПШЕНИЧНЫЙ</t>
  </si>
  <si>
    <t>Обед</t>
  </si>
  <si>
    <t>70/71</t>
  </si>
  <si>
    <t>ОВОЩИ СВЕЖИЕ ИЛИ КОНСЕРВ. (ПО СЕЗОНУ)</t>
  </si>
  <si>
    <t>ХЛЕБ РЖАНО-ПШЕНИЧНЫЙ</t>
  </si>
  <si>
    <t xml:space="preserve">              Итого за обед:</t>
  </si>
  <si>
    <t>200</t>
  </si>
  <si>
    <t>200/15/7</t>
  </si>
  <si>
    <t>200/10</t>
  </si>
  <si>
    <t>0,.96</t>
  </si>
  <si>
    <t>БОРЩ С КАПУСТОЙ И КАРТОФЕЛЕМ СО СМЕТ.</t>
  </si>
  <si>
    <t xml:space="preserve">КОНДИТЕРСКОЕ ИЗДЕЛИЕ </t>
  </si>
  <si>
    <t>БУТЕРБРОД С ДЖЕМОМ ИЛИ ПОВИДЛОМ</t>
  </si>
  <si>
    <t xml:space="preserve">КАША МОЛОЧНАЯ ИЗ КРУП    ( ПШЕННАЯ, МАННАЯ, ЯЧНЕВАЯ) </t>
  </si>
  <si>
    <t>265/291</t>
  </si>
  <si>
    <t>ПЛОВ (МЯСО ИЛИ КУРА )</t>
  </si>
  <si>
    <t>ВЕС/15</t>
  </si>
  <si>
    <t>Итого за завтрак:         512</t>
  </si>
  <si>
    <t>КОМПОТ ИЗ ЯБЛОК  И ЯГОД ЗАМОРОЖЕННЫХ</t>
  </si>
  <si>
    <t xml:space="preserve">                            Итого за день:     1242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</si>
</sst>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/>
    </xf>
    <xf numFmtId="0" fontId="9" fillId="0" borderId="5" xfId="0" applyFont="1" applyBorder="1"/>
    <xf numFmtId="2" fontId="7" fillId="0" borderId="10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zoomScaleNormal="100" workbookViewId="0">
      <selection activeCell="A20" sqref="A20:XFD244"/>
    </sheetView>
  </sheetViews>
  <sheetFormatPr defaultRowHeight="14.4" x14ac:dyDescent="0.3"/>
  <cols>
    <col min="1" max="1" width="6.33203125" customWidth="1"/>
    <col min="2" max="2" width="13.5546875" customWidth="1"/>
    <col min="3" max="3" width="8.77734375" customWidth="1"/>
    <col min="4" max="4" width="6.33203125" customWidth="1"/>
    <col min="5" max="5" width="5.5546875" customWidth="1"/>
    <col min="6" max="6" width="6.44140625" customWidth="1"/>
    <col min="7" max="7" width="8.109375" customWidth="1"/>
    <col min="8" max="8" width="9.44140625" customWidth="1"/>
    <col min="9" max="9" width="5.5546875" customWidth="1"/>
    <col min="10" max="10" width="6" customWidth="1"/>
    <col min="11" max="11" width="6.109375" customWidth="1"/>
    <col min="12" max="12" width="4.88671875" customWidth="1"/>
    <col min="13" max="13" width="4.6640625" customWidth="1"/>
    <col min="14" max="14" width="5.88671875" customWidth="1"/>
    <col min="15" max="15" width="5" customWidth="1"/>
    <col min="16" max="16" width="0.88671875" customWidth="1"/>
    <col min="17" max="17" width="6.33203125" customWidth="1"/>
    <col min="18" max="18" width="5.6640625" customWidth="1"/>
    <col min="19" max="19" width="7.33203125" hidden="1" customWidth="1"/>
    <col min="20" max="20" width="7.109375" customWidth="1"/>
    <col min="21" max="21" width="8" customWidth="1"/>
  </cols>
  <sheetData>
    <row r="1" spans="1:21" ht="15.6" x14ac:dyDescent="0.3">
      <c r="B1" s="1" t="s">
        <v>0</v>
      </c>
      <c r="C1" s="40" t="s">
        <v>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1" ht="6" customHeight="1" x14ac:dyDescent="0.3"/>
    <row r="3" spans="1:21" x14ac:dyDescent="0.3">
      <c r="A3" s="38" t="s">
        <v>2</v>
      </c>
      <c r="B3" s="39" t="s">
        <v>3</v>
      </c>
      <c r="C3" s="39"/>
      <c r="D3" s="39" t="s">
        <v>4</v>
      </c>
      <c r="E3" s="39" t="s">
        <v>5</v>
      </c>
      <c r="F3" s="39"/>
      <c r="G3" s="39"/>
      <c r="H3" s="47" t="s">
        <v>6</v>
      </c>
      <c r="I3" s="39" t="s">
        <v>7</v>
      </c>
      <c r="J3" s="39"/>
      <c r="K3" s="39"/>
      <c r="L3" s="39"/>
      <c r="M3" s="39"/>
      <c r="N3" s="39" t="s">
        <v>8</v>
      </c>
      <c r="O3" s="39"/>
      <c r="P3" s="39"/>
      <c r="Q3" s="39"/>
      <c r="R3" s="39"/>
      <c r="S3" s="39"/>
      <c r="T3" s="39"/>
      <c r="U3" s="39"/>
    </row>
    <row r="4" spans="1:21" ht="27" customHeight="1" x14ac:dyDescent="0.3">
      <c r="A4" s="39"/>
      <c r="B4" s="39"/>
      <c r="C4" s="39"/>
      <c r="D4" s="39"/>
      <c r="E4" s="2" t="s">
        <v>9</v>
      </c>
      <c r="F4" s="2" t="s">
        <v>10</v>
      </c>
      <c r="G4" s="2" t="s">
        <v>11</v>
      </c>
      <c r="H4" s="47"/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48" t="s">
        <v>18</v>
      </c>
      <c r="P4" s="49"/>
      <c r="Q4" s="2" t="s">
        <v>19</v>
      </c>
      <c r="R4" s="47" t="s">
        <v>20</v>
      </c>
      <c r="S4" s="47"/>
      <c r="T4" s="2" t="s">
        <v>21</v>
      </c>
      <c r="U4" s="2" t="s">
        <v>22</v>
      </c>
    </row>
    <row r="5" spans="1:21" x14ac:dyDescent="0.3">
      <c r="A5" s="35" t="s">
        <v>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</row>
    <row r="6" spans="1:21" ht="35.4" customHeight="1" x14ac:dyDescent="0.3">
      <c r="A6" s="3" t="s">
        <v>24</v>
      </c>
      <c r="B6" s="25" t="s">
        <v>40</v>
      </c>
      <c r="C6" s="25"/>
      <c r="D6" s="3">
        <v>220</v>
      </c>
      <c r="E6" s="4">
        <v>10.050000000000001</v>
      </c>
      <c r="F6" s="4">
        <v>8.75</v>
      </c>
      <c r="G6" s="4">
        <v>32.71</v>
      </c>
      <c r="H6" s="4">
        <v>220.5</v>
      </c>
      <c r="I6" s="4">
        <v>0.23</v>
      </c>
      <c r="J6" s="4">
        <v>2.08</v>
      </c>
      <c r="K6" s="4">
        <v>33.520000000000003</v>
      </c>
      <c r="L6" s="4">
        <v>0.9</v>
      </c>
      <c r="M6" s="4">
        <v>0.17</v>
      </c>
      <c r="N6" s="4">
        <v>232.15</v>
      </c>
      <c r="O6" s="27">
        <v>83.39</v>
      </c>
      <c r="P6" s="28"/>
      <c r="Q6" s="4">
        <v>330</v>
      </c>
      <c r="R6" s="29">
        <v>2.1</v>
      </c>
      <c r="S6" s="29"/>
      <c r="T6" s="4">
        <v>261.64</v>
      </c>
      <c r="U6" s="4">
        <v>11.2</v>
      </c>
    </row>
    <row r="7" spans="1:21" ht="23.4" customHeight="1" x14ac:dyDescent="0.3">
      <c r="A7" s="3">
        <v>2</v>
      </c>
      <c r="B7" s="30" t="s">
        <v>39</v>
      </c>
      <c r="C7" s="31"/>
      <c r="D7" s="5">
        <v>55</v>
      </c>
      <c r="E7" s="11">
        <v>4.7</v>
      </c>
      <c r="F7" s="11">
        <v>6.95</v>
      </c>
      <c r="G7" s="11">
        <v>13.6</v>
      </c>
      <c r="H7" s="11">
        <v>182</v>
      </c>
      <c r="I7" s="11">
        <v>0.04</v>
      </c>
      <c r="J7" s="11">
        <v>0.1</v>
      </c>
      <c r="K7" s="11">
        <v>20</v>
      </c>
      <c r="L7" s="11">
        <v>0.47</v>
      </c>
      <c r="M7" s="11">
        <v>0.02</v>
      </c>
      <c r="N7" s="11">
        <v>10</v>
      </c>
      <c r="O7" s="32">
        <v>5.6</v>
      </c>
      <c r="P7" s="33"/>
      <c r="Q7" s="11">
        <v>22.8</v>
      </c>
      <c r="R7" s="15">
        <v>0.6</v>
      </c>
      <c r="S7" s="16"/>
      <c r="T7" s="11">
        <v>55.2</v>
      </c>
      <c r="U7" s="11">
        <v>0</v>
      </c>
    </row>
    <row r="8" spans="1:21" x14ac:dyDescent="0.3">
      <c r="A8" s="3">
        <v>377</v>
      </c>
      <c r="B8" s="30" t="s">
        <v>25</v>
      </c>
      <c r="C8" s="31"/>
      <c r="D8" s="3" t="s">
        <v>34</v>
      </c>
      <c r="E8" s="17">
        <v>0.13</v>
      </c>
      <c r="F8" s="17">
        <v>0.02</v>
      </c>
      <c r="G8" s="17">
        <v>15.2</v>
      </c>
      <c r="H8" s="17">
        <v>62</v>
      </c>
      <c r="I8" s="4">
        <v>0</v>
      </c>
      <c r="J8" s="4">
        <v>2.83</v>
      </c>
      <c r="K8" s="4">
        <v>0</v>
      </c>
      <c r="L8" s="4">
        <v>0</v>
      </c>
      <c r="M8" s="4">
        <v>0</v>
      </c>
      <c r="N8" s="4">
        <v>14.2</v>
      </c>
      <c r="O8" s="27">
        <v>2.4</v>
      </c>
      <c r="P8" s="28"/>
      <c r="Q8" s="4">
        <v>4.4000000000000004</v>
      </c>
      <c r="R8" s="27">
        <v>0.36</v>
      </c>
      <c r="S8" s="28"/>
      <c r="T8" s="4">
        <v>21.3</v>
      </c>
      <c r="U8" s="4">
        <v>0</v>
      </c>
    </row>
    <row r="9" spans="1:21" ht="14.4" customHeight="1" x14ac:dyDescent="0.3">
      <c r="A9" s="21" t="s">
        <v>26</v>
      </c>
      <c r="B9" s="58" t="s">
        <v>38</v>
      </c>
      <c r="C9" s="59"/>
      <c r="D9" s="24" t="s">
        <v>43</v>
      </c>
      <c r="E9" s="22">
        <v>0.72</v>
      </c>
      <c r="F9" s="22">
        <v>0.72</v>
      </c>
      <c r="G9" s="22">
        <v>6</v>
      </c>
      <c r="H9" s="22">
        <v>24.36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4.0199999999999996</v>
      </c>
      <c r="O9" s="54">
        <v>1.02</v>
      </c>
      <c r="P9" s="55"/>
      <c r="Q9" s="22">
        <v>1.98</v>
      </c>
      <c r="R9" s="54">
        <v>0.18</v>
      </c>
      <c r="S9" s="55"/>
      <c r="T9" s="22">
        <v>0</v>
      </c>
      <c r="U9" s="22">
        <v>0</v>
      </c>
    </row>
    <row r="10" spans="1:21" x14ac:dyDescent="0.3">
      <c r="A10" s="56" t="s">
        <v>44</v>
      </c>
      <c r="B10" s="57"/>
      <c r="C10" s="57"/>
      <c r="D10" s="57"/>
      <c r="E10" s="7">
        <f t="shared" ref="E10:N10" si="0">SUM(E6:E9)</f>
        <v>15.600000000000001</v>
      </c>
      <c r="F10" s="8">
        <f t="shared" si="0"/>
        <v>16.439999999999998</v>
      </c>
      <c r="G10" s="8">
        <f t="shared" si="0"/>
        <v>67.510000000000005</v>
      </c>
      <c r="H10" s="8">
        <f t="shared" si="0"/>
        <v>488.86</v>
      </c>
      <c r="I10" s="8">
        <f t="shared" si="0"/>
        <v>0.27</v>
      </c>
      <c r="J10" s="8">
        <f t="shared" si="0"/>
        <v>5.01</v>
      </c>
      <c r="K10" s="8">
        <f t="shared" si="0"/>
        <v>53.52</v>
      </c>
      <c r="L10" s="8">
        <f t="shared" si="0"/>
        <v>1.37</v>
      </c>
      <c r="M10" s="8">
        <f t="shared" si="0"/>
        <v>0.19</v>
      </c>
      <c r="N10" s="8">
        <f t="shared" si="0"/>
        <v>260.37</v>
      </c>
      <c r="O10" s="50">
        <f>SUM(O6:P9)</f>
        <v>92.41</v>
      </c>
      <c r="P10" s="51"/>
      <c r="Q10" s="8">
        <f>SUM(Q6:Q9)</f>
        <v>359.18</v>
      </c>
      <c r="R10" s="52">
        <f>SUM(R6:S9)</f>
        <v>3.24</v>
      </c>
      <c r="S10" s="52"/>
      <c r="T10" s="8">
        <f>SUM(T6:T9)</f>
        <v>338.14</v>
      </c>
      <c r="U10" s="8">
        <f>SUM(U6:U9)</f>
        <v>11.2</v>
      </c>
    </row>
    <row r="11" spans="1:21" x14ac:dyDescent="0.3">
      <c r="A11" s="35" t="s">
        <v>28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7"/>
    </row>
    <row r="12" spans="1:21" ht="21.6" customHeight="1" x14ac:dyDescent="0.3">
      <c r="A12" s="5" t="s">
        <v>29</v>
      </c>
      <c r="B12" s="46" t="s">
        <v>30</v>
      </c>
      <c r="C12" s="25"/>
      <c r="D12" s="5">
        <v>60</v>
      </c>
      <c r="E12" s="11">
        <v>0.66</v>
      </c>
      <c r="F12" s="11">
        <v>0.12</v>
      </c>
      <c r="G12" s="11">
        <v>2.2799999999999998</v>
      </c>
      <c r="H12" s="11">
        <v>13.2</v>
      </c>
      <c r="I12" s="11">
        <v>0.04</v>
      </c>
      <c r="J12" s="11">
        <v>10.5</v>
      </c>
      <c r="K12" s="11">
        <v>0</v>
      </c>
      <c r="L12" s="11">
        <v>0.06</v>
      </c>
      <c r="M12" s="11">
        <v>0.02</v>
      </c>
      <c r="N12" s="11">
        <v>8.4</v>
      </c>
      <c r="O12" s="32">
        <v>12</v>
      </c>
      <c r="P12" s="33"/>
      <c r="Q12" s="11">
        <v>79.8</v>
      </c>
      <c r="R12" s="34">
        <v>0.54</v>
      </c>
      <c r="S12" s="34"/>
      <c r="T12" s="11">
        <v>174</v>
      </c>
      <c r="U12" s="11">
        <v>2.4</v>
      </c>
    </row>
    <row r="13" spans="1:21" ht="22.95" customHeight="1" x14ac:dyDescent="0.3">
      <c r="A13" s="3">
        <v>82</v>
      </c>
      <c r="B13" s="30" t="s">
        <v>37</v>
      </c>
      <c r="C13" s="31"/>
      <c r="D13" s="3" t="s">
        <v>35</v>
      </c>
      <c r="E13" s="13">
        <v>4.5199999999999996</v>
      </c>
      <c r="F13" s="13">
        <v>6.2</v>
      </c>
      <c r="G13" s="4">
        <v>13.24</v>
      </c>
      <c r="H13" s="4">
        <v>108.72</v>
      </c>
      <c r="I13" s="4">
        <v>0</v>
      </c>
      <c r="J13" s="4">
        <v>10</v>
      </c>
      <c r="K13" s="4">
        <v>0.16</v>
      </c>
      <c r="L13" s="4">
        <v>0.24</v>
      </c>
      <c r="M13" s="4">
        <v>0</v>
      </c>
      <c r="N13" s="4">
        <v>37.92</v>
      </c>
      <c r="O13" s="27">
        <v>18.72</v>
      </c>
      <c r="P13" s="28"/>
      <c r="Q13" s="4">
        <v>39.28</v>
      </c>
      <c r="R13" s="27" t="s">
        <v>36</v>
      </c>
      <c r="S13" s="28"/>
      <c r="T13" s="4">
        <v>272.88</v>
      </c>
      <c r="U13" s="4">
        <v>5.12</v>
      </c>
    </row>
    <row r="14" spans="1:21" ht="18" customHeight="1" x14ac:dyDescent="0.3">
      <c r="A14" s="3" t="s">
        <v>41</v>
      </c>
      <c r="B14" s="25" t="s">
        <v>42</v>
      </c>
      <c r="C14" s="26"/>
      <c r="D14" s="23">
        <v>200</v>
      </c>
      <c r="E14" s="4">
        <v>15.19</v>
      </c>
      <c r="F14" s="4">
        <v>18.52</v>
      </c>
      <c r="G14" s="4">
        <v>35.75</v>
      </c>
      <c r="H14" s="4">
        <v>400</v>
      </c>
      <c r="I14" s="4">
        <v>0.11</v>
      </c>
      <c r="J14" s="4">
        <v>6.88</v>
      </c>
      <c r="K14" s="4">
        <v>22.24</v>
      </c>
      <c r="L14" s="4">
        <v>0.11</v>
      </c>
      <c r="M14" s="4">
        <v>0.15</v>
      </c>
      <c r="N14" s="4">
        <v>52.96</v>
      </c>
      <c r="O14" s="27">
        <v>61.76</v>
      </c>
      <c r="P14" s="28"/>
      <c r="Q14" s="4">
        <v>200.37</v>
      </c>
      <c r="R14" s="29">
        <v>2.25</v>
      </c>
      <c r="S14" s="29"/>
      <c r="T14" s="4">
        <v>325.39999999999998</v>
      </c>
      <c r="U14" s="4">
        <v>9.02</v>
      </c>
    </row>
    <row r="15" spans="1:21" ht="25.2" customHeight="1" x14ac:dyDescent="0.3">
      <c r="A15" s="12">
        <v>492</v>
      </c>
      <c r="B15" s="44" t="s">
        <v>45</v>
      </c>
      <c r="C15" s="44"/>
      <c r="D15" s="19" t="s">
        <v>33</v>
      </c>
      <c r="E15" s="4">
        <v>0.32</v>
      </c>
      <c r="F15" s="4">
        <v>0</v>
      </c>
      <c r="G15" s="4">
        <v>30.25</v>
      </c>
      <c r="H15" s="4">
        <v>160</v>
      </c>
      <c r="I15" s="4">
        <v>0.02</v>
      </c>
      <c r="J15" s="4">
        <v>2.4</v>
      </c>
      <c r="K15" s="4">
        <v>0</v>
      </c>
      <c r="L15" s="4">
        <v>0</v>
      </c>
      <c r="M15" s="4">
        <v>0.02</v>
      </c>
      <c r="N15" s="4">
        <v>22.46</v>
      </c>
      <c r="O15" s="27">
        <v>7.26</v>
      </c>
      <c r="P15" s="28"/>
      <c r="Q15" s="4">
        <v>18.5</v>
      </c>
      <c r="R15" s="29">
        <v>0.2</v>
      </c>
      <c r="S15" s="29"/>
      <c r="T15" s="4">
        <v>149.63999999999999</v>
      </c>
      <c r="U15" s="4">
        <v>0</v>
      </c>
    </row>
    <row r="16" spans="1:21" ht="14.4" customHeight="1" x14ac:dyDescent="0.3">
      <c r="A16" s="14" t="s">
        <v>26</v>
      </c>
      <c r="B16" s="53" t="s">
        <v>31</v>
      </c>
      <c r="C16" s="53"/>
      <c r="D16" s="14">
        <v>20</v>
      </c>
      <c r="E16" s="11">
        <v>1.1200000000000001</v>
      </c>
      <c r="F16" s="11">
        <v>0.22</v>
      </c>
      <c r="G16" s="11">
        <v>8.44</v>
      </c>
      <c r="H16" s="11">
        <v>45.98</v>
      </c>
      <c r="I16" s="11">
        <v>0.02</v>
      </c>
      <c r="J16" s="11">
        <v>0</v>
      </c>
      <c r="K16" s="11">
        <v>0</v>
      </c>
      <c r="L16" s="11">
        <v>0.46</v>
      </c>
      <c r="M16" s="11">
        <v>0</v>
      </c>
      <c r="N16" s="11">
        <v>4.5999999999999996</v>
      </c>
      <c r="O16" s="32">
        <v>5</v>
      </c>
      <c r="P16" s="33"/>
      <c r="Q16" s="11">
        <v>21.2</v>
      </c>
      <c r="R16" s="32">
        <v>0.62</v>
      </c>
      <c r="S16" s="33"/>
      <c r="T16" s="11">
        <v>18.399999999999999</v>
      </c>
      <c r="U16" s="11">
        <v>1.1399999999999999</v>
      </c>
    </row>
    <row r="17" spans="1:21" ht="16.2" customHeight="1" x14ac:dyDescent="0.3">
      <c r="A17" s="14" t="s">
        <v>26</v>
      </c>
      <c r="B17" s="45" t="s">
        <v>27</v>
      </c>
      <c r="C17" s="45"/>
      <c r="D17" s="6">
        <v>40</v>
      </c>
      <c r="E17" s="16">
        <v>3.16</v>
      </c>
      <c r="F17" s="11">
        <v>0.32</v>
      </c>
      <c r="G17" s="11">
        <v>17.399999999999999</v>
      </c>
      <c r="H17" s="11">
        <v>93.52</v>
      </c>
      <c r="I17" s="11">
        <v>0.04</v>
      </c>
      <c r="J17" s="11">
        <v>0</v>
      </c>
      <c r="K17" s="11">
        <v>0</v>
      </c>
      <c r="L17" s="11">
        <v>0.54</v>
      </c>
      <c r="M17" s="11">
        <v>0</v>
      </c>
      <c r="N17" s="11">
        <v>9.1999999999999993</v>
      </c>
      <c r="O17" s="32">
        <v>13.2</v>
      </c>
      <c r="P17" s="33"/>
      <c r="Q17" s="11">
        <v>34.799999999999997</v>
      </c>
      <c r="R17" s="34">
        <v>0.44</v>
      </c>
      <c r="S17" s="34"/>
      <c r="T17" s="11">
        <v>49.06</v>
      </c>
      <c r="U17" s="11">
        <v>0</v>
      </c>
    </row>
    <row r="18" spans="1:21" ht="18.600000000000001" customHeight="1" x14ac:dyDescent="0.3">
      <c r="A18" s="9"/>
      <c r="B18" s="42" t="s">
        <v>32</v>
      </c>
      <c r="C18" s="43"/>
      <c r="D18" s="10">
        <v>730</v>
      </c>
      <c r="E18" s="7">
        <f t="shared" ref="E18:O18" si="1">SUM(E12:E17)</f>
        <v>24.97</v>
      </c>
      <c r="F18" s="8">
        <f t="shared" si="1"/>
        <v>25.38</v>
      </c>
      <c r="G18" s="8">
        <f t="shared" si="1"/>
        <v>107.35999999999999</v>
      </c>
      <c r="H18" s="8">
        <f t="shared" si="1"/>
        <v>821.42</v>
      </c>
      <c r="I18" s="8">
        <f t="shared" si="1"/>
        <v>0.22999999999999998</v>
      </c>
      <c r="J18" s="8">
        <f t="shared" si="1"/>
        <v>29.779999999999998</v>
      </c>
      <c r="K18" s="8">
        <f t="shared" si="1"/>
        <v>22.4</v>
      </c>
      <c r="L18" s="8">
        <f t="shared" si="1"/>
        <v>1.4100000000000001</v>
      </c>
      <c r="M18" s="8">
        <f t="shared" si="1"/>
        <v>0.18999999999999997</v>
      </c>
      <c r="N18" s="8">
        <f t="shared" si="1"/>
        <v>135.54</v>
      </c>
      <c r="O18" s="50">
        <f t="shared" si="1"/>
        <v>117.94</v>
      </c>
      <c r="P18" s="51"/>
      <c r="Q18" s="8">
        <f>SUM(Q12:Q17)</f>
        <v>393.95</v>
      </c>
      <c r="R18" s="52">
        <f>SUM(R12:R17)</f>
        <v>4.0500000000000007</v>
      </c>
      <c r="S18" s="52"/>
      <c r="T18" s="8">
        <f>SUM(T12:T17)</f>
        <v>989.37999999999988</v>
      </c>
      <c r="U18" s="8">
        <f>SUM(U12:U17)</f>
        <v>17.68</v>
      </c>
    </row>
    <row r="19" spans="1:21" x14ac:dyDescent="0.3">
      <c r="A19" s="18"/>
      <c r="B19" s="62" t="s">
        <v>46</v>
      </c>
      <c r="C19" s="63"/>
      <c r="D19" s="64"/>
      <c r="E19" s="20">
        <f t="shared" ref="E19:O19" si="2">SUM(E10,E18)</f>
        <v>40.57</v>
      </c>
      <c r="F19" s="20">
        <f t="shared" si="2"/>
        <v>41.819999999999993</v>
      </c>
      <c r="G19" s="20">
        <f t="shared" si="2"/>
        <v>174.87</v>
      </c>
      <c r="H19" s="20">
        <f t="shared" si="2"/>
        <v>1310.28</v>
      </c>
      <c r="I19" s="20">
        <f t="shared" si="2"/>
        <v>0.5</v>
      </c>
      <c r="J19" s="20">
        <f t="shared" si="2"/>
        <v>34.79</v>
      </c>
      <c r="K19" s="20">
        <f t="shared" si="2"/>
        <v>75.92</v>
      </c>
      <c r="L19" s="20">
        <f t="shared" si="2"/>
        <v>2.7800000000000002</v>
      </c>
      <c r="M19" s="20">
        <f t="shared" si="2"/>
        <v>0.38</v>
      </c>
      <c r="N19" s="20">
        <f t="shared" si="2"/>
        <v>395.90999999999997</v>
      </c>
      <c r="O19" s="60">
        <f t="shared" si="2"/>
        <v>210.35</v>
      </c>
      <c r="P19" s="61"/>
      <c r="Q19" s="20">
        <f>SUM(Q10,Q18)</f>
        <v>753.13</v>
      </c>
      <c r="R19" s="20">
        <f>SUM(R10,R18)</f>
        <v>7.2900000000000009</v>
      </c>
      <c r="S19" s="20">
        <f>SUM(S10,S18)</f>
        <v>0</v>
      </c>
      <c r="T19" s="20">
        <f>SUM(T10,T18)</f>
        <v>1327.52</v>
      </c>
      <c r="U19" s="20">
        <f>SUM(U10,U18)</f>
        <v>28.88</v>
      </c>
    </row>
  </sheetData>
  <mergeCells count="49">
    <mergeCell ref="O19:P19"/>
    <mergeCell ref="A5:U5"/>
    <mergeCell ref="B6:C6"/>
    <mergeCell ref="O6:P6"/>
    <mergeCell ref="R6:S6"/>
    <mergeCell ref="B8:C8"/>
    <mergeCell ref="O8:P8"/>
    <mergeCell ref="R8:S8"/>
    <mergeCell ref="B7:C7"/>
    <mergeCell ref="O7:P7"/>
    <mergeCell ref="B19:D19"/>
    <mergeCell ref="C1:O1"/>
    <mergeCell ref="O9:P9"/>
    <mergeCell ref="R9:S9"/>
    <mergeCell ref="B15:C15"/>
    <mergeCell ref="O15:P15"/>
    <mergeCell ref="R15:S15"/>
    <mergeCell ref="B13:C13"/>
    <mergeCell ref="O13:P13"/>
    <mergeCell ref="R13:S13"/>
    <mergeCell ref="B14:C14"/>
    <mergeCell ref="O14:P14"/>
    <mergeCell ref="R14:S14"/>
    <mergeCell ref="A11:U11"/>
    <mergeCell ref="B12:C12"/>
    <mergeCell ref="O12:P12"/>
    <mergeCell ref="R12:S12"/>
    <mergeCell ref="A10:D10"/>
    <mergeCell ref="O10:P10"/>
    <mergeCell ref="R10:S10"/>
    <mergeCell ref="B9:C9"/>
    <mergeCell ref="A3:A4"/>
    <mergeCell ref="B3:C4"/>
    <mergeCell ref="D3:D4"/>
    <mergeCell ref="E3:G3"/>
    <mergeCell ref="H3:H4"/>
    <mergeCell ref="I3:M3"/>
    <mergeCell ref="N3:U3"/>
    <mergeCell ref="O4:P4"/>
    <mergeCell ref="R4:S4"/>
    <mergeCell ref="R18:S18"/>
    <mergeCell ref="B16:C16"/>
    <mergeCell ref="O16:P16"/>
    <mergeCell ref="R16:S16"/>
    <mergeCell ref="B17:C17"/>
    <mergeCell ref="O17:P17"/>
    <mergeCell ref="R17:S17"/>
    <mergeCell ref="B18:C18"/>
    <mergeCell ref="O18:P18"/>
  </mergeCells>
  <phoneticPr fontId="1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 17- NM</cp:lastModifiedBy>
  <cp:lastPrinted>2025-01-09T09:54:37Z</cp:lastPrinted>
  <dcterms:created xsi:type="dcterms:W3CDTF">2022-08-19T11:12:58Z</dcterms:created>
  <dcterms:modified xsi:type="dcterms:W3CDTF">2025-01-28T05:44:21Z</dcterms:modified>
</cp:coreProperties>
</file>