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_school_feo\Desktop\"/>
    </mc:Choice>
  </mc:AlternateContent>
  <xr:revisionPtr revIDLastSave="0" documentId="8_{F3E61CD2-57C1-44D1-B88E-942F2AAEA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9" i="1" l="1"/>
  <c r="A189" i="1"/>
  <c r="L188" i="1"/>
  <c r="J188" i="1"/>
  <c r="I188" i="1"/>
  <c r="H188" i="1"/>
  <c r="G188" i="1"/>
  <c r="F188" i="1"/>
  <c r="B179" i="1"/>
  <c r="A179" i="1"/>
  <c r="L189" i="1"/>
  <c r="J178" i="1"/>
  <c r="J189" i="1" s="1"/>
  <c r="I178" i="1"/>
  <c r="I189" i="1" s="1"/>
  <c r="H178" i="1"/>
  <c r="H189" i="1" s="1"/>
  <c r="G178" i="1"/>
  <c r="G189" i="1" s="1"/>
  <c r="F178" i="1"/>
  <c r="F189" i="1" s="1"/>
  <c r="B171" i="1"/>
  <c r="A171" i="1"/>
  <c r="L170" i="1"/>
  <c r="J170" i="1"/>
  <c r="I170" i="1"/>
  <c r="H170" i="1"/>
  <c r="G170" i="1"/>
  <c r="F170" i="1"/>
  <c r="B161" i="1"/>
  <c r="A161" i="1"/>
  <c r="L171" i="1"/>
  <c r="J160" i="1"/>
  <c r="J171" i="1" s="1"/>
  <c r="I160" i="1"/>
  <c r="I171" i="1" s="1"/>
  <c r="H160" i="1"/>
  <c r="H171" i="1" s="1"/>
  <c r="G160" i="1"/>
  <c r="G171" i="1" s="1"/>
  <c r="F160" i="1"/>
  <c r="F171" i="1" s="1"/>
  <c r="B152" i="1"/>
  <c r="A152" i="1"/>
  <c r="L151" i="1"/>
  <c r="J151" i="1"/>
  <c r="I151" i="1"/>
  <c r="H151" i="1"/>
  <c r="G151" i="1"/>
  <c r="F151" i="1"/>
  <c r="B142" i="1"/>
  <c r="A142" i="1"/>
  <c r="L152" i="1"/>
  <c r="J141" i="1"/>
  <c r="J152" i="1" s="1"/>
  <c r="I141" i="1"/>
  <c r="I152" i="1" s="1"/>
  <c r="H141" i="1"/>
  <c r="H152" i="1" s="1"/>
  <c r="G141" i="1"/>
  <c r="G152" i="1" s="1"/>
  <c r="F141" i="1"/>
  <c r="F152" i="1" s="1"/>
  <c r="B133" i="1"/>
  <c r="A133" i="1"/>
  <c r="L132" i="1"/>
  <c r="J132" i="1"/>
  <c r="I132" i="1"/>
  <c r="H132" i="1"/>
  <c r="G132" i="1"/>
  <c r="F132" i="1"/>
  <c r="B123" i="1"/>
  <c r="A123" i="1"/>
  <c r="L133" i="1"/>
  <c r="J122" i="1"/>
  <c r="J133" i="1" s="1"/>
  <c r="I122" i="1"/>
  <c r="I133" i="1" s="1"/>
  <c r="H122" i="1"/>
  <c r="H133" i="1" s="1"/>
  <c r="G122" i="1"/>
  <c r="G133" i="1" s="1"/>
  <c r="F122" i="1"/>
  <c r="F133" i="1" s="1"/>
  <c r="B114" i="1"/>
  <c r="A114" i="1"/>
  <c r="L113" i="1"/>
  <c r="J113" i="1"/>
  <c r="I113" i="1"/>
  <c r="H113" i="1"/>
  <c r="G113" i="1"/>
  <c r="F113" i="1"/>
  <c r="B104" i="1"/>
  <c r="A104" i="1"/>
  <c r="L114" i="1"/>
  <c r="J103" i="1"/>
  <c r="J114" i="1" s="1"/>
  <c r="I103" i="1"/>
  <c r="I114" i="1" s="1"/>
  <c r="H103" i="1"/>
  <c r="H114" i="1" s="1"/>
  <c r="G103" i="1"/>
  <c r="G114" i="1" s="1"/>
  <c r="F103" i="1"/>
  <c r="F114" i="1" s="1"/>
  <c r="B95" i="1"/>
  <c r="A95" i="1"/>
  <c r="L94" i="1"/>
  <c r="J94" i="1"/>
  <c r="I94" i="1"/>
  <c r="H94" i="1"/>
  <c r="G94" i="1"/>
  <c r="F94" i="1"/>
  <c r="B85" i="1"/>
  <c r="A85" i="1"/>
  <c r="L95" i="1"/>
  <c r="J84" i="1"/>
  <c r="J95" i="1" s="1"/>
  <c r="I84" i="1"/>
  <c r="I95" i="1" s="1"/>
  <c r="H84" i="1"/>
  <c r="H95" i="1" s="1"/>
  <c r="G84" i="1"/>
  <c r="G95" i="1" s="1"/>
  <c r="F84" i="1"/>
  <c r="F95" i="1" s="1"/>
  <c r="B78" i="1"/>
  <c r="A78" i="1"/>
  <c r="L77" i="1"/>
  <c r="J77" i="1"/>
  <c r="I77" i="1"/>
  <c r="H77" i="1"/>
  <c r="G77" i="1"/>
  <c r="F77" i="1"/>
  <c r="B68" i="1"/>
  <c r="A68" i="1"/>
  <c r="L78" i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60" i="1"/>
  <c r="J49" i="1"/>
  <c r="J60" i="1" s="1"/>
  <c r="I49" i="1"/>
  <c r="I60" i="1" s="1"/>
  <c r="H49" i="1"/>
  <c r="H60" i="1" s="1"/>
  <c r="G49" i="1"/>
  <c r="G60" i="1" s="1"/>
  <c r="F49" i="1"/>
  <c r="F60" i="1" s="1"/>
  <c r="B41" i="1"/>
  <c r="A41" i="1"/>
  <c r="L40" i="1"/>
  <c r="J40" i="1"/>
  <c r="I40" i="1"/>
  <c r="H40" i="1"/>
  <c r="G40" i="1"/>
  <c r="F40" i="1"/>
  <c r="B31" i="1"/>
  <c r="A31" i="1"/>
  <c r="L41" i="1"/>
  <c r="J30" i="1"/>
  <c r="J41" i="1" s="1"/>
  <c r="I30" i="1"/>
  <c r="I41" i="1" s="1"/>
  <c r="H30" i="1"/>
  <c r="H41" i="1" s="1"/>
  <c r="G30" i="1"/>
  <c r="G41" i="1" s="1"/>
  <c r="F30" i="1"/>
  <c r="F41" i="1" s="1"/>
  <c r="B22" i="1"/>
  <c r="A22" i="1"/>
  <c r="L21" i="1"/>
  <c r="J21" i="1"/>
  <c r="I21" i="1"/>
  <c r="H21" i="1"/>
  <c r="G21" i="1"/>
  <c r="F21" i="1"/>
  <c r="B12" i="1"/>
  <c r="A12" i="1"/>
  <c r="L22" i="1"/>
  <c r="J11" i="1"/>
  <c r="J22" i="1" s="1"/>
  <c r="I11" i="1"/>
  <c r="I22" i="1" s="1"/>
  <c r="H11" i="1"/>
  <c r="H22" i="1" s="1"/>
  <c r="G11" i="1"/>
  <c r="G22" i="1" s="1"/>
  <c r="F11" i="1"/>
  <c r="F22" i="1" s="1"/>
  <c r="H190" i="1" l="1"/>
  <c r="L190" i="1"/>
  <c r="I190" i="1"/>
  <c r="J190" i="1"/>
  <c r="G190" i="1"/>
  <c r="F190" i="1"/>
</calcChain>
</file>

<file path=xl/sharedStrings.xml><?xml version="1.0" encoding="utf-8"?>
<sst xmlns="http://schemas.openxmlformats.org/spreadsheetml/2006/main" count="246" uniqueCount="75">
  <si>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</si>
  <si>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</si>
  <si>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</si>
  <si>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</si>
  <si>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</si>
  <si>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</si>
  <si>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</si>
  <si>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</si>
  <si>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</si>
  <si>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</si>
  <si>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</si>
  <si>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</si>
  <si>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</si>
  <si>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</si>
  <si>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</si>
  <si>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</si>
  <si>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</si>
  <si>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</si>
  <si>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</si>
  <si>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</si>
  <si>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</si>
  <si>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</si>
  <si>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</si>
  <si>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</si>
  <si>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</si>
  <si>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</si>
  <si>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</si>
  <si>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</si>
  <si>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</si>
  <si>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</si>
  <si>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</si>
  <si>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</si>
  <si>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</si>
  <si>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</si>
  <si>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</si>
  <si>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</si>
  <si>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</si>
  <si>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</si>
  <si>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268/303</t>
  </si>
  <si>
    <t>70/71</t>
  </si>
  <si>
    <t>чай с сахаром</t>
  </si>
  <si>
    <t>хлеб пшеничный</t>
  </si>
  <si>
    <t>ПР</t>
  </si>
  <si>
    <t>запеканка из творога с молоком сгущеным или джемом</t>
  </si>
  <si>
    <t>салат из моркови с сахаром</t>
  </si>
  <si>
    <t>какао с молоком</t>
  </si>
  <si>
    <t>яблоко</t>
  </si>
  <si>
    <t>макароны отварные с сыром/яйцо отварное</t>
  </si>
  <si>
    <t>204/209</t>
  </si>
  <si>
    <t>чай с лимоном</t>
  </si>
  <si>
    <t>каша молочная из круп с м/с</t>
  </si>
  <si>
    <t>173-175</t>
  </si>
  <si>
    <t>чай с молоком</t>
  </si>
  <si>
    <t>булочное</t>
  </si>
  <si>
    <t>кондитерское изделие</t>
  </si>
  <si>
    <t>блины со сгущеным молоком или джемом</t>
  </si>
  <si>
    <t>каша молочная из крупы с м/с</t>
  </si>
  <si>
    <t>бутерброд с сыром, кондитерское изделие</t>
  </si>
  <si>
    <t>3, ПР</t>
  </si>
  <si>
    <t>котлета,каша пшеничная "Артек"</t>
  </si>
  <si>
    <t>овощи свежие или консервиров.(по сезону)</t>
  </si>
  <si>
    <t>котлеты рубленные из птицы с соусом, каша рассыпчатая гречневая</t>
  </si>
  <si>
    <t>овощи свежие или консерв.(по сезону)</t>
  </si>
  <si>
    <t>294/332/302</t>
  </si>
  <si>
    <t>омлет натуральный</t>
  </si>
  <si>
    <t>котлеты(биточки)рыбные, картофельное пюре</t>
  </si>
  <si>
    <t>234/310/312</t>
  </si>
  <si>
    <t>напиток из плодов шиповника</t>
  </si>
  <si>
    <t>кисломол.</t>
  </si>
  <si>
    <t>оладьи со сгущенным молоком или джемом</t>
  </si>
  <si>
    <t>йогурт</t>
  </si>
  <si>
    <t>Согласовал</t>
  </si>
  <si>
    <t>директор</t>
  </si>
  <si>
    <t>Муниципальное бюджетное общеобразовательное учреждение "Школа № 17 г.Феодосии Республики Крым"</t>
  </si>
  <si>
    <t xml:space="preserve">А.В.Наконечный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</si>
</sst>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5.25" customHeight="1" x14ac:dyDescent="0.2">
      <c r="A1" s="1" t="s">
        <v>7</v>
      </c>
      <c r="C1" s="51" t="s">
        <v>73</v>
      </c>
      <c r="D1" s="52"/>
      <c r="E1" s="53"/>
      <c r="F1" s="12" t="s">
        <v>71</v>
      </c>
      <c r="G1" s="2" t="s">
        <v>16</v>
      </c>
      <c r="H1" s="54" t="s">
        <v>72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74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7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50</v>
      </c>
      <c r="F6" s="40">
        <v>210</v>
      </c>
      <c r="G6" s="40">
        <v>9.0399999999999991</v>
      </c>
      <c r="H6" s="40">
        <v>9.64</v>
      </c>
      <c r="I6" s="40">
        <v>35.159999999999997</v>
      </c>
      <c r="J6" s="40">
        <v>208.24</v>
      </c>
      <c r="K6" s="41" t="s">
        <v>51</v>
      </c>
      <c r="L6" s="40"/>
    </row>
    <row r="7" spans="1:12" ht="15" x14ac:dyDescent="0.25">
      <c r="A7" s="23"/>
      <c r="B7" s="15"/>
      <c r="C7" s="11"/>
      <c r="D7" s="6" t="s">
        <v>25</v>
      </c>
      <c r="E7" s="42" t="s">
        <v>57</v>
      </c>
      <c r="F7" s="43">
        <v>75</v>
      </c>
      <c r="G7" s="43">
        <v>7.9</v>
      </c>
      <c r="H7" s="43">
        <v>8.52</v>
      </c>
      <c r="I7" s="43">
        <v>32.229999999999997</v>
      </c>
      <c r="J7" s="43">
        <v>260.5</v>
      </c>
      <c r="K7" s="44" t="s">
        <v>58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52</v>
      </c>
      <c r="F8" s="43">
        <v>215</v>
      </c>
      <c r="G8" s="43">
        <v>1.52</v>
      </c>
      <c r="H8" s="43">
        <v>1.35</v>
      </c>
      <c r="I8" s="43">
        <v>15.9</v>
      </c>
      <c r="J8" s="43">
        <v>81</v>
      </c>
      <c r="K8" s="44">
        <v>378</v>
      </c>
      <c r="L8" s="43"/>
    </row>
    <row r="9" spans="1:12" ht="15" x14ac:dyDescent="0.2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4"/>
      <c r="B11" s="17"/>
      <c r="C11" s="8"/>
      <c r="D11" s="18" t="s">
        <v>32</v>
      </c>
      <c r="E11" s="9"/>
      <c r="F11" s="19">
        <f>SUM(F6:F10)</f>
        <v>500</v>
      </c>
      <c r="G11" s="19">
        <f t="shared" ref="G11:J11" si="0">SUM(G6:G10)</f>
        <v>18.459999999999997</v>
      </c>
      <c r="H11" s="19">
        <f t="shared" si="0"/>
        <v>19.510000000000002</v>
      </c>
      <c r="I11" s="19">
        <f t="shared" si="0"/>
        <v>83.289999999999992</v>
      </c>
      <c r="J11" s="19">
        <f t="shared" si="0"/>
        <v>549.74</v>
      </c>
      <c r="K11" s="25"/>
      <c r="L11" s="19">
        <v>71.459999999999994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32</v>
      </c>
      <c r="E21" s="9"/>
      <c r="F21" s="19">
        <f>SUM(F12:F20)</f>
        <v>0</v>
      </c>
      <c r="G21" s="19">
        <f t="shared" ref="G21:J21" si="1">SUM(G12:G20)</f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25"/>
      <c r="L21" s="19">
        <f t="shared" ref="L21" si="2">SUM(L12:L20)</f>
        <v>0</v>
      </c>
    </row>
    <row r="22" spans="1:12" ht="15" x14ac:dyDescent="0.2">
      <c r="A22" s="29">
        <f>A6</f>
        <v>1</v>
      </c>
      <c r="B22" s="30">
        <f>B6</f>
        <v>1</v>
      </c>
      <c r="C22" s="55" t="s">
        <v>4</v>
      </c>
      <c r="D22" s="56"/>
      <c r="E22" s="31"/>
      <c r="F22" s="32">
        <f>F11+F21</f>
        <v>500</v>
      </c>
      <c r="G22" s="32">
        <f t="shared" ref="G22:J22" si="3">G11+G21</f>
        <v>18.459999999999997</v>
      </c>
      <c r="H22" s="32">
        <f t="shared" si="3"/>
        <v>19.510000000000002</v>
      </c>
      <c r="I22" s="32">
        <f t="shared" si="3"/>
        <v>83.289999999999992</v>
      </c>
      <c r="J22" s="32">
        <f t="shared" si="3"/>
        <v>549.74</v>
      </c>
      <c r="K22" s="32"/>
      <c r="L22" s="32">
        <f t="shared" ref="L22" si="4">L11+L21</f>
        <v>71.459999999999994</v>
      </c>
    </row>
    <row r="23" spans="1:12" ht="15" x14ac:dyDescent="0.25">
      <c r="A23" s="14">
        <v>1</v>
      </c>
      <c r="B23" s="15">
        <v>2</v>
      </c>
      <c r="C23" s="22" t="s">
        <v>19</v>
      </c>
      <c r="D23" s="5" t="s">
        <v>20</v>
      </c>
      <c r="E23" s="39" t="s">
        <v>59</v>
      </c>
      <c r="F23" s="40">
        <v>240</v>
      </c>
      <c r="G23" s="40">
        <v>15.85</v>
      </c>
      <c r="H23" s="40">
        <v>15.51</v>
      </c>
      <c r="I23" s="40">
        <v>34.85</v>
      </c>
      <c r="J23" s="40">
        <v>384.65</v>
      </c>
      <c r="K23" s="41" t="s">
        <v>38</v>
      </c>
      <c r="L23" s="40"/>
    </row>
    <row r="24" spans="1:12" ht="15" x14ac:dyDescent="0.25">
      <c r="A24" s="14"/>
      <c r="B24" s="15"/>
      <c r="C24" s="11"/>
      <c r="D24" s="6" t="s">
        <v>25</v>
      </c>
      <c r="E24" s="42" t="s">
        <v>60</v>
      </c>
      <c r="F24" s="43">
        <v>60</v>
      </c>
      <c r="G24" s="43">
        <v>0.17</v>
      </c>
      <c r="H24" s="43">
        <v>0.12</v>
      </c>
      <c r="I24" s="43">
        <v>2.2799999999999998</v>
      </c>
      <c r="J24" s="43">
        <v>13.2</v>
      </c>
      <c r="K24" s="44" t="s">
        <v>39</v>
      </c>
      <c r="L24" s="43"/>
    </row>
    <row r="25" spans="1:12" ht="15" x14ac:dyDescent="0.25">
      <c r="A25" s="14"/>
      <c r="B25" s="15"/>
      <c r="C25" s="11"/>
      <c r="D25" s="7" t="s">
        <v>21</v>
      </c>
      <c r="E25" s="42" t="s">
        <v>40</v>
      </c>
      <c r="F25" s="43">
        <v>215</v>
      </c>
      <c r="G25" s="43">
        <v>7.0000000000000007E-2</v>
      </c>
      <c r="H25" s="43">
        <v>0.02</v>
      </c>
      <c r="I25" s="43">
        <v>15</v>
      </c>
      <c r="J25" s="43">
        <v>60</v>
      </c>
      <c r="K25" s="44">
        <v>376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41</v>
      </c>
      <c r="F26" s="43">
        <v>40</v>
      </c>
      <c r="G26" s="43">
        <v>3.16</v>
      </c>
      <c r="H26" s="43">
        <v>0.4</v>
      </c>
      <c r="I26" s="43">
        <v>19.32</v>
      </c>
      <c r="J26" s="43">
        <v>93.52</v>
      </c>
      <c r="K26" s="44" t="s">
        <v>42</v>
      </c>
      <c r="L26" s="43"/>
    </row>
    <row r="27" spans="1:12" ht="15" x14ac:dyDescent="0.2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32</v>
      </c>
      <c r="E30" s="9"/>
      <c r="F30" s="19">
        <f>SUM(F23:F29)</f>
        <v>555</v>
      </c>
      <c r="G30" s="19">
        <f t="shared" ref="G30" si="5">SUM(G23:G29)</f>
        <v>19.25</v>
      </c>
      <c r="H30" s="19">
        <f t="shared" ref="H30" si="6">SUM(H23:H29)</f>
        <v>16.049999999999997</v>
      </c>
      <c r="I30" s="19">
        <f t="shared" ref="I30" si="7">SUM(I23:I29)</f>
        <v>71.45</v>
      </c>
      <c r="J30" s="19">
        <f t="shared" ref="J30" si="8">SUM(J23:J29)</f>
        <v>551.37</v>
      </c>
      <c r="K30" s="25"/>
      <c r="L30" s="19">
        <v>71.459999999999994</v>
      </c>
    </row>
    <row r="31" spans="1:12" ht="15" x14ac:dyDescent="0.25">
      <c r="A31" s="13">
        <f>A23</f>
        <v>1</v>
      </c>
      <c r="B31" s="13">
        <f>B23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9">SUM(G31:G39)</f>
        <v>0</v>
      </c>
      <c r="H40" s="19">
        <f t="shared" ref="H40" si="10">SUM(H31:H39)</f>
        <v>0</v>
      </c>
      <c r="I40" s="19">
        <f t="shared" ref="I40" si="11">SUM(I31:I39)</f>
        <v>0</v>
      </c>
      <c r="J40" s="19">
        <f t="shared" ref="J40:L40" si="12">SUM(J31:J39)</f>
        <v>0</v>
      </c>
      <c r="K40" s="25"/>
      <c r="L40" s="19">
        <f t="shared" si="12"/>
        <v>0</v>
      </c>
    </row>
    <row r="41" spans="1:12" ht="15.75" customHeight="1" x14ac:dyDescent="0.2">
      <c r="A41" s="33">
        <f>A23</f>
        <v>1</v>
      </c>
      <c r="B41" s="33">
        <f>B23</f>
        <v>2</v>
      </c>
      <c r="C41" s="55" t="s">
        <v>4</v>
      </c>
      <c r="D41" s="56"/>
      <c r="E41" s="31"/>
      <c r="F41" s="32">
        <f>F30+F40</f>
        <v>555</v>
      </c>
      <c r="G41" s="32">
        <f t="shared" ref="G41" si="13">G30+G40</f>
        <v>19.25</v>
      </c>
      <c r="H41" s="32">
        <f t="shared" ref="H41" si="14">H30+H40</f>
        <v>16.049999999999997</v>
      </c>
      <c r="I41" s="32">
        <f t="shared" ref="I41" si="15">I30+I40</f>
        <v>71.45</v>
      </c>
      <c r="J41" s="32">
        <f t="shared" ref="J41:L41" si="16">J30+J40</f>
        <v>551.37</v>
      </c>
      <c r="K41" s="32"/>
      <c r="L41" s="32">
        <f t="shared" si="16"/>
        <v>71.459999999999994</v>
      </c>
    </row>
    <row r="42" spans="1:12" ht="15" x14ac:dyDescent="0.25">
      <c r="A42" s="20">
        <v>1</v>
      </c>
      <c r="B42" s="21">
        <v>3</v>
      </c>
      <c r="C42" s="22" t="s">
        <v>19</v>
      </c>
      <c r="D42" s="5" t="s">
        <v>20</v>
      </c>
      <c r="E42" s="39" t="s">
        <v>43</v>
      </c>
      <c r="F42" s="40">
        <v>150</v>
      </c>
      <c r="G42" s="40">
        <v>10.48</v>
      </c>
      <c r="H42" s="40">
        <v>13.7</v>
      </c>
      <c r="I42" s="40">
        <v>29.52</v>
      </c>
      <c r="J42" s="40">
        <v>280.3</v>
      </c>
      <c r="K42" s="41">
        <v>223</v>
      </c>
      <c r="L42" s="40"/>
    </row>
    <row r="43" spans="1:12" ht="15" x14ac:dyDescent="0.25">
      <c r="A43" s="23"/>
      <c r="B43" s="15"/>
      <c r="C43" s="11"/>
      <c r="D43" s="6" t="s">
        <v>25</v>
      </c>
      <c r="E43" s="42" t="s">
        <v>44</v>
      </c>
      <c r="F43" s="43">
        <v>60</v>
      </c>
      <c r="G43" s="43">
        <v>1.24</v>
      </c>
      <c r="H43" s="43">
        <v>0.76</v>
      </c>
      <c r="I43" s="43">
        <v>5.8</v>
      </c>
      <c r="J43" s="43">
        <v>30.02</v>
      </c>
      <c r="K43" s="44">
        <v>62</v>
      </c>
      <c r="L43" s="43"/>
    </row>
    <row r="44" spans="1:12" ht="15" x14ac:dyDescent="0.25">
      <c r="A44" s="23"/>
      <c r="B44" s="15"/>
      <c r="C44" s="11"/>
      <c r="D44" s="7" t="s">
        <v>21</v>
      </c>
      <c r="E44" s="42" t="s">
        <v>45</v>
      </c>
      <c r="F44" s="43">
        <v>200</v>
      </c>
      <c r="G44" s="43">
        <v>2.48</v>
      </c>
      <c r="H44" s="43">
        <v>3.04</v>
      </c>
      <c r="I44" s="43">
        <v>13.58</v>
      </c>
      <c r="J44" s="43">
        <v>102.6</v>
      </c>
      <c r="K44" s="44">
        <v>382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41</v>
      </c>
      <c r="F45" s="43">
        <v>40</v>
      </c>
      <c r="G45" s="43">
        <v>3.16</v>
      </c>
      <c r="H45" s="43">
        <v>1.32</v>
      </c>
      <c r="I45" s="43">
        <v>15.46</v>
      </c>
      <c r="J45" s="43">
        <v>93.52</v>
      </c>
      <c r="K45" s="44" t="s">
        <v>42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46</v>
      </c>
      <c r="F46" s="43">
        <v>100</v>
      </c>
      <c r="G46" s="43">
        <v>0.4</v>
      </c>
      <c r="H46" s="43">
        <v>0.4</v>
      </c>
      <c r="I46" s="43">
        <v>9.8000000000000007</v>
      </c>
      <c r="J46" s="43">
        <v>47</v>
      </c>
      <c r="K46" s="44">
        <v>338</v>
      </c>
      <c r="L46" s="43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SUM(F42:F48)</f>
        <v>550</v>
      </c>
      <c r="G49" s="19">
        <f t="shared" ref="G49" si="17">SUM(G42:G48)</f>
        <v>17.759999999999998</v>
      </c>
      <c r="H49" s="19">
        <f t="shared" ref="H49" si="18">SUM(H42:H48)</f>
        <v>19.22</v>
      </c>
      <c r="I49" s="19">
        <f t="shared" ref="I49" si="19">SUM(I42:I48)</f>
        <v>74.16</v>
      </c>
      <c r="J49" s="19">
        <f t="shared" ref="J49" si="20">SUM(J42:J48)</f>
        <v>553.43999999999994</v>
      </c>
      <c r="K49" s="25"/>
      <c r="L49" s="19">
        <v>71.459999999999994</v>
      </c>
    </row>
    <row r="50" spans="1:12" ht="15" x14ac:dyDescent="0.25">
      <c r="A50" s="26">
        <f>A42</f>
        <v>1</v>
      </c>
      <c r="B50" s="13">
        <f>B42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21">SUM(G50:G58)</f>
        <v>0</v>
      </c>
      <c r="H59" s="19">
        <f t="shared" ref="H59" si="22">SUM(H50:H58)</f>
        <v>0</v>
      </c>
      <c r="I59" s="19">
        <f t="shared" ref="I59" si="23">SUM(I50:I58)</f>
        <v>0</v>
      </c>
      <c r="J59" s="19">
        <f t="shared" ref="J59:L59" si="24">SUM(J50:J58)</f>
        <v>0</v>
      </c>
      <c r="K59" s="25"/>
      <c r="L59" s="19">
        <f t="shared" si="24"/>
        <v>0</v>
      </c>
    </row>
    <row r="60" spans="1:12" ht="15.75" customHeight="1" x14ac:dyDescent="0.2">
      <c r="A60" s="29">
        <f>A42</f>
        <v>1</v>
      </c>
      <c r="B60" s="30">
        <f>B42</f>
        <v>3</v>
      </c>
      <c r="C60" s="55" t="s">
        <v>4</v>
      </c>
      <c r="D60" s="56"/>
      <c r="E60" s="31"/>
      <c r="F60" s="32">
        <f>F49+F59</f>
        <v>550</v>
      </c>
      <c r="G60" s="32">
        <f t="shared" ref="G60" si="25">G49+G59</f>
        <v>17.759999999999998</v>
      </c>
      <c r="H60" s="32">
        <f t="shared" ref="H60" si="26">H49+H59</f>
        <v>19.22</v>
      </c>
      <c r="I60" s="32">
        <f t="shared" ref="I60" si="27">I49+I59</f>
        <v>74.16</v>
      </c>
      <c r="J60" s="32">
        <f t="shared" ref="J60:L60" si="28">J49+J59</f>
        <v>553.43999999999994</v>
      </c>
      <c r="K60" s="32"/>
      <c r="L60" s="32">
        <f t="shared" si="28"/>
        <v>71.459999999999994</v>
      </c>
    </row>
    <row r="61" spans="1:12" ht="15" x14ac:dyDescent="0.25">
      <c r="A61" s="20">
        <v>1</v>
      </c>
      <c r="B61" s="21">
        <v>4</v>
      </c>
      <c r="C61" s="22" t="s">
        <v>19</v>
      </c>
      <c r="D61" s="5" t="s">
        <v>20</v>
      </c>
      <c r="E61" s="39" t="s">
        <v>47</v>
      </c>
      <c r="F61" s="40">
        <v>215</v>
      </c>
      <c r="G61" s="40">
        <v>13.53</v>
      </c>
      <c r="H61" s="40">
        <v>17.53</v>
      </c>
      <c r="I61" s="40">
        <v>30.13</v>
      </c>
      <c r="J61" s="40">
        <v>278.42</v>
      </c>
      <c r="K61" s="41" t="s">
        <v>48</v>
      </c>
      <c r="L61" s="40"/>
    </row>
    <row r="62" spans="1:12" ht="15" x14ac:dyDescent="0.25">
      <c r="A62" s="23"/>
      <c r="B62" s="15"/>
      <c r="C62" s="11"/>
      <c r="D62" s="7" t="s">
        <v>21</v>
      </c>
      <c r="E62" s="42" t="s">
        <v>49</v>
      </c>
      <c r="F62" s="43">
        <v>222</v>
      </c>
      <c r="G62" s="43">
        <v>0.13</v>
      </c>
      <c r="H62" s="43">
        <v>0.02</v>
      </c>
      <c r="I62" s="43">
        <v>15.2</v>
      </c>
      <c r="J62" s="43">
        <v>62</v>
      </c>
      <c r="K62" s="44">
        <v>377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41</v>
      </c>
      <c r="F63" s="43">
        <v>40</v>
      </c>
      <c r="G63" s="43">
        <v>3.16</v>
      </c>
      <c r="H63" s="43">
        <v>0.32</v>
      </c>
      <c r="I63" s="43">
        <v>15.46</v>
      </c>
      <c r="J63" s="43">
        <v>93.52</v>
      </c>
      <c r="K63" s="44" t="s">
        <v>42</v>
      </c>
      <c r="L63" s="43"/>
    </row>
    <row r="64" spans="1:12" ht="15" x14ac:dyDescent="0.25">
      <c r="A64" s="23"/>
      <c r="B64" s="15"/>
      <c r="C64" s="11"/>
      <c r="D64" s="7" t="s">
        <v>53</v>
      </c>
      <c r="E64" s="42" t="s">
        <v>54</v>
      </c>
      <c r="F64" s="43">
        <v>25</v>
      </c>
      <c r="G64" s="43">
        <v>2.1</v>
      </c>
      <c r="H64" s="43">
        <v>1.7</v>
      </c>
      <c r="I64" s="43">
        <v>17.399999999999999</v>
      </c>
      <c r="J64" s="43">
        <v>103.5</v>
      </c>
      <c r="K64" s="44" t="s">
        <v>42</v>
      </c>
      <c r="L64" s="43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32</v>
      </c>
      <c r="E67" s="9"/>
      <c r="F67" s="19">
        <f>SUM(F61:F66)</f>
        <v>502</v>
      </c>
      <c r="G67" s="19">
        <f t="shared" ref="G67" si="29">SUM(G61:G66)</f>
        <v>18.920000000000002</v>
      </c>
      <c r="H67" s="19">
        <f t="shared" ref="H67" si="30">SUM(H61:H66)</f>
        <v>19.57</v>
      </c>
      <c r="I67" s="19">
        <f t="shared" ref="I67" si="31">SUM(I61:I66)</f>
        <v>78.19</v>
      </c>
      <c r="J67" s="19">
        <f t="shared" ref="J67" si="32">SUM(J61:J66)</f>
        <v>537.44000000000005</v>
      </c>
      <c r="K67" s="25"/>
      <c r="L67" s="19">
        <v>71.459999999999994</v>
      </c>
    </row>
    <row r="68" spans="1:12" ht="15" x14ac:dyDescent="0.25">
      <c r="A68" s="26">
        <f>A61</f>
        <v>1</v>
      </c>
      <c r="B68" s="13">
        <f>B61</f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33">SUM(G68:G76)</f>
        <v>0</v>
      </c>
      <c r="H77" s="19">
        <f t="shared" ref="H77" si="34">SUM(H68:H76)</f>
        <v>0</v>
      </c>
      <c r="I77" s="19">
        <f t="shared" ref="I77" si="35">SUM(I68:I76)</f>
        <v>0</v>
      </c>
      <c r="J77" s="19">
        <f t="shared" ref="J77:L77" si="36">SUM(J68:J76)</f>
        <v>0</v>
      </c>
      <c r="K77" s="25"/>
      <c r="L77" s="19">
        <f t="shared" si="36"/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55" t="s">
        <v>4</v>
      </c>
      <c r="D78" s="56"/>
      <c r="E78" s="31"/>
      <c r="F78" s="32">
        <f>F67+F77</f>
        <v>502</v>
      </c>
      <c r="G78" s="32">
        <f t="shared" ref="G78" si="37">G67+G77</f>
        <v>18.920000000000002</v>
      </c>
      <c r="H78" s="32">
        <f t="shared" ref="H78" si="38">H67+H77</f>
        <v>19.57</v>
      </c>
      <c r="I78" s="32">
        <f t="shared" ref="I78" si="39">I67+I77</f>
        <v>78.19</v>
      </c>
      <c r="J78" s="32">
        <f t="shared" ref="J78:L78" si="40">J67+J77</f>
        <v>537.44000000000005</v>
      </c>
      <c r="K78" s="32"/>
      <c r="L78" s="32">
        <f t="shared" si="40"/>
        <v>71.459999999999994</v>
      </c>
    </row>
    <row r="79" spans="1:12" ht="15" x14ac:dyDescent="0.25">
      <c r="A79" s="20">
        <v>1</v>
      </c>
      <c r="B79" s="21">
        <v>5</v>
      </c>
      <c r="C79" s="22" t="s">
        <v>19</v>
      </c>
      <c r="D79" s="5" t="s">
        <v>20</v>
      </c>
      <c r="E79" s="39" t="s">
        <v>55</v>
      </c>
      <c r="F79" s="40">
        <v>210</v>
      </c>
      <c r="G79" s="40">
        <v>14.15</v>
      </c>
      <c r="H79" s="40">
        <v>16.3</v>
      </c>
      <c r="I79" s="40">
        <v>56.1</v>
      </c>
      <c r="J79" s="40">
        <v>385.2</v>
      </c>
      <c r="K79" s="41">
        <v>399</v>
      </c>
      <c r="L79" s="40"/>
    </row>
    <row r="80" spans="1:12" ht="15" x14ac:dyDescent="0.25">
      <c r="A80" s="23"/>
      <c r="B80" s="15"/>
      <c r="C80" s="11"/>
      <c r="D80" s="7" t="s">
        <v>21</v>
      </c>
      <c r="E80" s="42" t="s">
        <v>52</v>
      </c>
      <c r="F80" s="43">
        <v>215</v>
      </c>
      <c r="G80" s="43">
        <v>1.52</v>
      </c>
      <c r="H80" s="43">
        <v>1.35</v>
      </c>
      <c r="I80" s="43">
        <v>15.9</v>
      </c>
      <c r="J80" s="43">
        <v>81</v>
      </c>
      <c r="K80" s="44">
        <v>378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46</v>
      </c>
      <c r="F81" s="43">
        <v>100</v>
      </c>
      <c r="G81" s="43">
        <v>0.4</v>
      </c>
      <c r="H81" s="43">
        <v>0.4</v>
      </c>
      <c r="I81" s="43">
        <v>9.8000000000000007</v>
      </c>
      <c r="J81" s="43">
        <v>47</v>
      </c>
      <c r="K81" s="44">
        <v>338</v>
      </c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32</v>
      </c>
      <c r="E84" s="9"/>
      <c r="F84" s="19">
        <f>SUM(F79:F83)</f>
        <v>525</v>
      </c>
      <c r="G84" s="19">
        <f t="shared" ref="G84" si="41">SUM(G79:G83)</f>
        <v>16.07</v>
      </c>
      <c r="H84" s="19">
        <f t="shared" ref="H84" si="42">SUM(H79:H83)</f>
        <v>18.05</v>
      </c>
      <c r="I84" s="19">
        <f t="shared" ref="I84" si="43">SUM(I79:I83)</f>
        <v>81.8</v>
      </c>
      <c r="J84" s="19">
        <f t="shared" ref="J84" si="44">SUM(J79:J83)</f>
        <v>513.20000000000005</v>
      </c>
      <c r="K84" s="25"/>
      <c r="L84" s="19">
        <v>71.459999999999994</v>
      </c>
    </row>
    <row r="85" spans="1:12" ht="15" x14ac:dyDescent="0.25">
      <c r="A85" s="26">
        <f>A79</f>
        <v>1</v>
      </c>
      <c r="B85" s="13">
        <f>B79</f>
        <v>5</v>
      </c>
      <c r="C85" s="10" t="s">
        <v>24</v>
      </c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32</v>
      </c>
      <c r="E94" s="9"/>
      <c r="F94" s="19">
        <f>SUM(F85:F93)</f>
        <v>0</v>
      </c>
      <c r="G94" s="19">
        <f t="shared" ref="G94" si="45">SUM(G85:G93)</f>
        <v>0</v>
      </c>
      <c r="H94" s="19">
        <f t="shared" ref="H94" si="46">SUM(H85:H93)</f>
        <v>0</v>
      </c>
      <c r="I94" s="19">
        <f t="shared" ref="I94" si="47">SUM(I85:I93)</f>
        <v>0</v>
      </c>
      <c r="J94" s="19">
        <f t="shared" ref="J94:L94" si="48">SUM(J85:J93)</f>
        <v>0</v>
      </c>
      <c r="K94" s="25"/>
      <c r="L94" s="19">
        <f t="shared" si="48"/>
        <v>0</v>
      </c>
    </row>
    <row r="95" spans="1:12" ht="15.75" customHeight="1" x14ac:dyDescent="0.2">
      <c r="A95" s="29">
        <f>A79</f>
        <v>1</v>
      </c>
      <c r="B95" s="30">
        <f>B79</f>
        <v>5</v>
      </c>
      <c r="C95" s="55" t="s">
        <v>4</v>
      </c>
      <c r="D95" s="56"/>
      <c r="E95" s="31"/>
      <c r="F95" s="32">
        <f>F84+F94</f>
        <v>525</v>
      </c>
      <c r="G95" s="32">
        <f t="shared" ref="G95" si="49">G84+G94</f>
        <v>16.07</v>
      </c>
      <c r="H95" s="32">
        <f t="shared" ref="H95" si="50">H84+H94</f>
        <v>18.05</v>
      </c>
      <c r="I95" s="32">
        <f t="shared" ref="I95" si="51">I84+I94</f>
        <v>81.8</v>
      </c>
      <c r="J95" s="32">
        <f t="shared" ref="J95:L95" si="52">J84+J94</f>
        <v>513.20000000000005</v>
      </c>
      <c r="K95" s="32"/>
      <c r="L95" s="32">
        <f t="shared" si="52"/>
        <v>71.459999999999994</v>
      </c>
    </row>
    <row r="96" spans="1:12" ht="15" x14ac:dyDescent="0.25">
      <c r="A96" s="20">
        <v>2</v>
      </c>
      <c r="B96" s="21">
        <v>1</v>
      </c>
      <c r="C96" s="22" t="s">
        <v>19</v>
      </c>
      <c r="D96" s="5" t="s">
        <v>20</v>
      </c>
      <c r="E96" s="39" t="s">
        <v>56</v>
      </c>
      <c r="F96" s="40">
        <v>210</v>
      </c>
      <c r="G96" s="40">
        <v>9.0399999999999991</v>
      </c>
      <c r="H96" s="40">
        <v>9.64</v>
      </c>
      <c r="I96" s="40">
        <v>35.159999999999997</v>
      </c>
      <c r="J96" s="40">
        <v>208.24</v>
      </c>
      <c r="K96" s="41" t="s">
        <v>51</v>
      </c>
      <c r="L96" s="40"/>
    </row>
    <row r="97" spans="1:12" ht="15" x14ac:dyDescent="0.25">
      <c r="A97" s="23"/>
      <c r="B97" s="15"/>
      <c r="C97" s="11"/>
      <c r="D97" s="6" t="s">
        <v>25</v>
      </c>
      <c r="E97" s="42" t="s">
        <v>57</v>
      </c>
      <c r="F97" s="43">
        <v>75</v>
      </c>
      <c r="G97" s="43">
        <v>7.9</v>
      </c>
      <c r="H97" s="43">
        <v>8.52</v>
      </c>
      <c r="I97" s="43">
        <v>32.229999999999997</v>
      </c>
      <c r="J97" s="43">
        <v>260.5</v>
      </c>
      <c r="K97" s="44" t="s">
        <v>58</v>
      </c>
      <c r="L97" s="43"/>
    </row>
    <row r="98" spans="1:12" ht="15" x14ac:dyDescent="0.25">
      <c r="A98" s="23"/>
      <c r="B98" s="15"/>
      <c r="C98" s="11"/>
      <c r="D98" s="7" t="s">
        <v>21</v>
      </c>
      <c r="E98" s="42" t="s">
        <v>40</v>
      </c>
      <c r="F98" s="43">
        <v>215</v>
      </c>
      <c r="G98" s="43">
        <v>7.0000000000000007E-2</v>
      </c>
      <c r="H98" s="43">
        <v>0.02</v>
      </c>
      <c r="I98" s="43">
        <v>15</v>
      </c>
      <c r="J98" s="43">
        <v>60</v>
      </c>
      <c r="K98" s="44">
        <v>376</v>
      </c>
      <c r="L98" s="43"/>
    </row>
    <row r="99" spans="1:12" ht="15" x14ac:dyDescent="0.25">
      <c r="A99" s="23"/>
      <c r="B99" s="15"/>
      <c r="C99" s="11"/>
      <c r="D99" s="7" t="s">
        <v>53</v>
      </c>
      <c r="E99" s="42" t="s">
        <v>54</v>
      </c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32</v>
      </c>
      <c r="E103" s="9"/>
      <c r="F103" s="19">
        <f>SUM(F96:F102)</f>
        <v>500</v>
      </c>
      <c r="G103" s="19">
        <f t="shared" ref="G103:J103" si="53">SUM(G96:G102)</f>
        <v>17.009999999999998</v>
      </c>
      <c r="H103" s="19">
        <f t="shared" si="53"/>
        <v>18.18</v>
      </c>
      <c r="I103" s="19">
        <f t="shared" si="53"/>
        <v>82.389999999999986</v>
      </c>
      <c r="J103" s="19">
        <f t="shared" si="53"/>
        <v>528.74</v>
      </c>
      <c r="K103" s="25"/>
      <c r="L103" s="19">
        <v>71.459999999999994</v>
      </c>
    </row>
    <row r="104" spans="1:12" ht="15" x14ac:dyDescent="0.25">
      <c r="A104" s="26">
        <f>A96</f>
        <v>2</v>
      </c>
      <c r="B104" s="13">
        <f>B96</f>
        <v>1</v>
      </c>
      <c r="C104" s="10" t="s">
        <v>24</v>
      </c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32</v>
      </c>
      <c r="E113" s="9"/>
      <c r="F113" s="19">
        <f>SUM(F104:F112)</f>
        <v>0</v>
      </c>
      <c r="G113" s="19">
        <f t="shared" ref="G113:J113" si="54">SUM(G104:G112)</f>
        <v>0</v>
      </c>
      <c r="H113" s="19">
        <f t="shared" si="54"/>
        <v>0</v>
      </c>
      <c r="I113" s="19">
        <f t="shared" si="54"/>
        <v>0</v>
      </c>
      <c r="J113" s="19">
        <f t="shared" si="54"/>
        <v>0</v>
      </c>
      <c r="K113" s="25"/>
      <c r="L113" s="19">
        <f t="shared" ref="L113" si="55">SUM(L104:L112)</f>
        <v>0</v>
      </c>
    </row>
    <row r="114" spans="1:12" ht="15" x14ac:dyDescent="0.2">
      <c r="A114" s="29">
        <f>A96</f>
        <v>2</v>
      </c>
      <c r="B114" s="30">
        <f>B96</f>
        <v>1</v>
      </c>
      <c r="C114" s="55" t="s">
        <v>4</v>
      </c>
      <c r="D114" s="56"/>
      <c r="E114" s="31"/>
      <c r="F114" s="32">
        <f>F103+F113</f>
        <v>500</v>
      </c>
      <c r="G114" s="32">
        <f t="shared" ref="G114" si="56">G103+G113</f>
        <v>17.009999999999998</v>
      </c>
      <c r="H114" s="32">
        <f t="shared" ref="H114" si="57">H103+H113</f>
        <v>18.18</v>
      </c>
      <c r="I114" s="32">
        <f t="shared" ref="I114" si="58">I103+I113</f>
        <v>82.389999999999986</v>
      </c>
      <c r="J114" s="32">
        <f t="shared" ref="J114:L114" si="59">J103+J113</f>
        <v>528.74</v>
      </c>
      <c r="K114" s="32"/>
      <c r="L114" s="32">
        <f t="shared" si="59"/>
        <v>71.459999999999994</v>
      </c>
    </row>
    <row r="115" spans="1:12" ht="25.5" x14ac:dyDescent="0.25">
      <c r="A115" s="14">
        <v>2</v>
      </c>
      <c r="B115" s="15">
        <v>2</v>
      </c>
      <c r="C115" s="22" t="s">
        <v>19</v>
      </c>
      <c r="D115" s="5" t="s">
        <v>20</v>
      </c>
      <c r="E115" s="39" t="s">
        <v>61</v>
      </c>
      <c r="F115" s="40">
        <v>240</v>
      </c>
      <c r="G115" s="40">
        <v>13.73</v>
      </c>
      <c r="H115" s="40">
        <v>16.36</v>
      </c>
      <c r="I115" s="40">
        <v>47.93</v>
      </c>
      <c r="J115" s="40">
        <v>385.83</v>
      </c>
      <c r="K115" s="41" t="s">
        <v>63</v>
      </c>
      <c r="L115" s="40"/>
    </row>
    <row r="116" spans="1:12" ht="15" x14ac:dyDescent="0.25">
      <c r="A116" s="14"/>
      <c r="B116" s="15"/>
      <c r="C116" s="11"/>
      <c r="D116" s="6" t="s">
        <v>25</v>
      </c>
      <c r="E116" s="42" t="s">
        <v>62</v>
      </c>
      <c r="F116" s="43">
        <v>60</v>
      </c>
      <c r="G116" s="43">
        <v>0.48</v>
      </c>
      <c r="H116" s="43">
        <v>0.12</v>
      </c>
      <c r="I116" s="43">
        <v>2.2799999999999998</v>
      </c>
      <c r="J116" s="43">
        <v>13.2</v>
      </c>
      <c r="K116" s="44" t="s">
        <v>39</v>
      </c>
      <c r="L116" s="43"/>
    </row>
    <row r="117" spans="1:12" ht="15" x14ac:dyDescent="0.25">
      <c r="A117" s="14"/>
      <c r="B117" s="15"/>
      <c r="C117" s="11"/>
      <c r="D117" s="7" t="s">
        <v>21</v>
      </c>
      <c r="E117" s="42" t="s">
        <v>49</v>
      </c>
      <c r="F117" s="43">
        <v>222</v>
      </c>
      <c r="G117" s="43">
        <v>0.13</v>
      </c>
      <c r="H117" s="43">
        <v>0.02</v>
      </c>
      <c r="I117" s="43">
        <v>15.2</v>
      </c>
      <c r="J117" s="43">
        <v>62</v>
      </c>
      <c r="K117" s="44">
        <v>377</v>
      </c>
      <c r="L117" s="43"/>
    </row>
    <row r="118" spans="1:12" ht="15" x14ac:dyDescent="0.25">
      <c r="A118" s="14"/>
      <c r="B118" s="15"/>
      <c r="C118" s="11"/>
      <c r="D118" s="7" t="s">
        <v>22</v>
      </c>
      <c r="E118" s="42" t="s">
        <v>41</v>
      </c>
      <c r="F118" s="43">
        <v>40</v>
      </c>
      <c r="G118" s="43">
        <v>3.16</v>
      </c>
      <c r="H118" s="43">
        <v>0.32</v>
      </c>
      <c r="I118" s="43">
        <v>15.46</v>
      </c>
      <c r="J118" s="43">
        <v>93.52</v>
      </c>
      <c r="K118" s="44" t="s">
        <v>42</v>
      </c>
      <c r="L118" s="43"/>
    </row>
    <row r="119" spans="1:12" ht="15" x14ac:dyDescent="0.25">
      <c r="A119" s="14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32</v>
      </c>
      <c r="E122" s="9"/>
      <c r="F122" s="19">
        <f>SUM(F115:F121)</f>
        <v>562</v>
      </c>
      <c r="G122" s="19">
        <f t="shared" ref="G122:J122" si="60">SUM(G115:G121)</f>
        <v>17.5</v>
      </c>
      <c r="H122" s="19">
        <f t="shared" si="60"/>
        <v>16.82</v>
      </c>
      <c r="I122" s="19">
        <f t="shared" si="60"/>
        <v>80.87</v>
      </c>
      <c r="J122" s="19">
        <f t="shared" si="60"/>
        <v>554.54999999999995</v>
      </c>
      <c r="K122" s="25"/>
      <c r="L122" s="19">
        <v>71.459999999999994</v>
      </c>
    </row>
    <row r="123" spans="1:12" ht="15" x14ac:dyDescent="0.25">
      <c r="A123" s="13">
        <f>A115</f>
        <v>2</v>
      </c>
      <c r="B123" s="13">
        <f>B115</f>
        <v>2</v>
      </c>
      <c r="C123" s="10" t="s">
        <v>24</v>
      </c>
      <c r="D123" s="7" t="s">
        <v>25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32</v>
      </c>
      <c r="E132" s="9"/>
      <c r="F132" s="19">
        <f>SUM(F123:F131)</f>
        <v>0</v>
      </c>
      <c r="G132" s="19">
        <f t="shared" ref="G132:J132" si="61">SUM(G123:G131)</f>
        <v>0</v>
      </c>
      <c r="H132" s="19">
        <f t="shared" si="61"/>
        <v>0</v>
      </c>
      <c r="I132" s="19">
        <f t="shared" si="61"/>
        <v>0</v>
      </c>
      <c r="J132" s="19">
        <f t="shared" si="61"/>
        <v>0</v>
      </c>
      <c r="K132" s="25"/>
      <c r="L132" s="19">
        <f t="shared" ref="L132" si="62">SUM(L123:L131)</f>
        <v>0</v>
      </c>
    </row>
    <row r="133" spans="1:12" ht="15" x14ac:dyDescent="0.2">
      <c r="A133" s="33">
        <f>A115</f>
        <v>2</v>
      </c>
      <c r="B133" s="33">
        <f>B115</f>
        <v>2</v>
      </c>
      <c r="C133" s="55" t="s">
        <v>4</v>
      </c>
      <c r="D133" s="56"/>
      <c r="E133" s="31"/>
      <c r="F133" s="32">
        <f>F122+F132</f>
        <v>562</v>
      </c>
      <c r="G133" s="32">
        <f t="shared" ref="G133" si="63">G122+G132</f>
        <v>17.5</v>
      </c>
      <c r="H133" s="32">
        <f t="shared" ref="H133" si="64">H122+H132</f>
        <v>16.82</v>
      </c>
      <c r="I133" s="32">
        <f t="shared" ref="I133" si="65">I122+I132</f>
        <v>80.87</v>
      </c>
      <c r="J133" s="32">
        <f t="shared" ref="J133:L133" si="66">J122+J132</f>
        <v>554.54999999999995</v>
      </c>
      <c r="K133" s="32"/>
      <c r="L133" s="32">
        <f t="shared" si="66"/>
        <v>71.459999999999994</v>
      </c>
    </row>
    <row r="134" spans="1:12" ht="15" x14ac:dyDescent="0.25">
      <c r="A134" s="20">
        <v>2</v>
      </c>
      <c r="B134" s="21">
        <v>3</v>
      </c>
      <c r="C134" s="22" t="s">
        <v>19</v>
      </c>
      <c r="D134" s="5" t="s">
        <v>20</v>
      </c>
      <c r="E134" s="39" t="s">
        <v>64</v>
      </c>
      <c r="F134" s="40">
        <v>150</v>
      </c>
      <c r="G134" s="40">
        <v>11.93</v>
      </c>
      <c r="H134" s="40">
        <v>15.02</v>
      </c>
      <c r="I134" s="40">
        <v>27.74</v>
      </c>
      <c r="J134" s="40">
        <v>289.7</v>
      </c>
      <c r="K134" s="41">
        <v>210</v>
      </c>
      <c r="L134" s="40"/>
    </row>
    <row r="135" spans="1:12" ht="15" x14ac:dyDescent="0.25">
      <c r="A135" s="23"/>
      <c r="B135" s="15"/>
      <c r="C135" s="11"/>
      <c r="D135" s="6" t="s">
        <v>25</v>
      </c>
      <c r="E135" s="42" t="s">
        <v>62</v>
      </c>
      <c r="F135" s="43">
        <v>60</v>
      </c>
      <c r="G135" s="43">
        <v>0.48</v>
      </c>
      <c r="H135" s="43">
        <v>0.12</v>
      </c>
      <c r="I135" s="43">
        <v>2.2799999999999998</v>
      </c>
      <c r="J135" s="43">
        <v>13.2</v>
      </c>
      <c r="K135" s="44" t="s">
        <v>39</v>
      </c>
      <c r="L135" s="43"/>
    </row>
    <row r="136" spans="1:12" ht="15" x14ac:dyDescent="0.25">
      <c r="A136" s="23"/>
      <c r="B136" s="15"/>
      <c r="C136" s="11"/>
      <c r="D136" s="7" t="s">
        <v>21</v>
      </c>
      <c r="E136" s="42" t="s">
        <v>45</v>
      </c>
      <c r="F136" s="43">
        <v>200</v>
      </c>
      <c r="G136" s="43">
        <v>2.48</v>
      </c>
      <c r="H136" s="43">
        <v>3.04</v>
      </c>
      <c r="I136" s="43">
        <v>13.58</v>
      </c>
      <c r="J136" s="43">
        <v>102.6</v>
      </c>
      <c r="K136" s="44">
        <v>382</v>
      </c>
      <c r="L136" s="43"/>
    </row>
    <row r="137" spans="1:12" ht="15.75" customHeight="1" x14ac:dyDescent="0.25">
      <c r="A137" s="23"/>
      <c r="B137" s="15"/>
      <c r="C137" s="11"/>
      <c r="D137" s="7" t="s">
        <v>22</v>
      </c>
      <c r="E137" s="42" t="s">
        <v>41</v>
      </c>
      <c r="F137" s="43">
        <v>40</v>
      </c>
      <c r="G137" s="43">
        <v>3.16</v>
      </c>
      <c r="H137" s="43">
        <v>0.32</v>
      </c>
      <c r="I137" s="43">
        <v>15.46</v>
      </c>
      <c r="J137" s="43">
        <v>93.52</v>
      </c>
      <c r="K137" s="44" t="s">
        <v>42</v>
      </c>
      <c r="L137" s="43"/>
    </row>
    <row r="138" spans="1:12" ht="15" x14ac:dyDescent="0.25">
      <c r="A138" s="23"/>
      <c r="B138" s="15"/>
      <c r="C138" s="11"/>
      <c r="D138" s="7" t="s">
        <v>23</v>
      </c>
      <c r="E138" s="42" t="s">
        <v>46</v>
      </c>
      <c r="F138" s="43">
        <v>100</v>
      </c>
      <c r="G138" s="43">
        <v>0.4</v>
      </c>
      <c r="H138" s="43">
        <v>0.4</v>
      </c>
      <c r="I138" s="43">
        <v>9.8000000000000007</v>
      </c>
      <c r="J138" s="43">
        <v>47</v>
      </c>
      <c r="K138" s="44">
        <v>338</v>
      </c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4"/>
      <c r="B141" s="17"/>
      <c r="C141" s="8"/>
      <c r="D141" s="18" t="s">
        <v>32</v>
      </c>
      <c r="E141" s="9"/>
      <c r="F141" s="19">
        <f>SUM(F134:F140)</f>
        <v>550</v>
      </c>
      <c r="G141" s="19">
        <f t="shared" ref="G141:J141" si="67">SUM(G134:G140)</f>
        <v>18.45</v>
      </c>
      <c r="H141" s="19">
        <f t="shared" si="67"/>
        <v>18.899999999999999</v>
      </c>
      <c r="I141" s="19">
        <f t="shared" si="67"/>
        <v>68.86</v>
      </c>
      <c r="J141" s="19">
        <f t="shared" si="67"/>
        <v>546.02</v>
      </c>
      <c r="K141" s="25"/>
      <c r="L141" s="19">
        <v>71.459999999999994</v>
      </c>
    </row>
    <row r="142" spans="1:12" ht="15" x14ac:dyDescent="0.25">
      <c r="A142" s="26">
        <f>A134</f>
        <v>2</v>
      </c>
      <c r="B142" s="13">
        <f>B134</f>
        <v>3</v>
      </c>
      <c r="C142" s="10" t="s">
        <v>24</v>
      </c>
      <c r="D142" s="7" t="s">
        <v>25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29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4"/>
      <c r="B151" s="17"/>
      <c r="C151" s="8"/>
      <c r="D151" s="18" t="s">
        <v>32</v>
      </c>
      <c r="E151" s="9"/>
      <c r="F151" s="19">
        <f>SUM(F142:F150)</f>
        <v>0</v>
      </c>
      <c r="G151" s="19">
        <f t="shared" ref="G151:J151" si="68">SUM(G142:G150)</f>
        <v>0</v>
      </c>
      <c r="H151" s="19">
        <f t="shared" si="68"/>
        <v>0</v>
      </c>
      <c r="I151" s="19">
        <f t="shared" si="68"/>
        <v>0</v>
      </c>
      <c r="J151" s="19">
        <f t="shared" si="68"/>
        <v>0</v>
      </c>
      <c r="K151" s="25"/>
      <c r="L151" s="19">
        <f t="shared" ref="L151" si="69">SUM(L142:L150)</f>
        <v>0</v>
      </c>
    </row>
    <row r="152" spans="1:12" ht="15" x14ac:dyDescent="0.2">
      <c r="A152" s="29">
        <f>A134</f>
        <v>2</v>
      </c>
      <c r="B152" s="30">
        <f>B134</f>
        <v>3</v>
      </c>
      <c r="C152" s="55" t="s">
        <v>4</v>
      </c>
      <c r="D152" s="56"/>
      <c r="E152" s="31"/>
      <c r="F152" s="32">
        <f>F141+F151</f>
        <v>550</v>
      </c>
      <c r="G152" s="32">
        <f t="shared" ref="G152" si="70">G141+G151</f>
        <v>18.45</v>
      </c>
      <c r="H152" s="32">
        <f t="shared" ref="H152" si="71">H141+H151</f>
        <v>18.899999999999999</v>
      </c>
      <c r="I152" s="32">
        <f t="shared" ref="I152" si="72">I141+I151</f>
        <v>68.86</v>
      </c>
      <c r="J152" s="32">
        <f t="shared" ref="J152:L152" si="73">J141+J151</f>
        <v>546.02</v>
      </c>
      <c r="K152" s="32"/>
      <c r="L152" s="32">
        <f t="shared" si="73"/>
        <v>71.459999999999994</v>
      </c>
    </row>
    <row r="153" spans="1:12" ht="25.5" x14ac:dyDescent="0.25">
      <c r="A153" s="20">
        <v>2</v>
      </c>
      <c r="B153" s="21">
        <v>4</v>
      </c>
      <c r="C153" s="22" t="s">
        <v>19</v>
      </c>
      <c r="D153" s="5" t="s">
        <v>20</v>
      </c>
      <c r="E153" s="39" t="s">
        <v>65</v>
      </c>
      <c r="F153" s="40">
        <v>240</v>
      </c>
      <c r="G153" s="40">
        <v>12.79</v>
      </c>
      <c r="H153" s="40">
        <v>15.8</v>
      </c>
      <c r="I153" s="40">
        <v>47.4</v>
      </c>
      <c r="J153" s="40">
        <v>393.25</v>
      </c>
      <c r="K153" s="41" t="s">
        <v>66</v>
      </c>
      <c r="L153" s="40"/>
    </row>
    <row r="154" spans="1:12" ht="15" x14ac:dyDescent="0.25">
      <c r="A154" s="23"/>
      <c r="B154" s="15"/>
      <c r="C154" s="11"/>
      <c r="D154" s="6" t="s">
        <v>25</v>
      </c>
      <c r="E154" s="42" t="s">
        <v>62</v>
      </c>
      <c r="F154" s="43">
        <v>60</v>
      </c>
      <c r="G154" s="43">
        <v>0.48</v>
      </c>
      <c r="H154" s="43">
        <v>0.12</v>
      </c>
      <c r="I154" s="43">
        <v>2.2799999999999998</v>
      </c>
      <c r="J154" s="43">
        <v>13.2</v>
      </c>
      <c r="K154" s="44" t="s">
        <v>39</v>
      </c>
      <c r="L154" s="43"/>
    </row>
    <row r="155" spans="1:12" ht="15" x14ac:dyDescent="0.25">
      <c r="A155" s="23"/>
      <c r="B155" s="15"/>
      <c r="C155" s="11"/>
      <c r="D155" s="7" t="s">
        <v>21</v>
      </c>
      <c r="E155" s="42" t="s">
        <v>67</v>
      </c>
      <c r="F155" s="43">
        <v>200</v>
      </c>
      <c r="G155" s="43">
        <v>0.98</v>
      </c>
      <c r="H155" s="43">
        <v>0.28999999999999998</v>
      </c>
      <c r="I155" s="43">
        <v>4.6399999999999997</v>
      </c>
      <c r="J155" s="43">
        <v>85.6</v>
      </c>
      <c r="K155" s="44">
        <v>388</v>
      </c>
      <c r="L155" s="43"/>
    </row>
    <row r="156" spans="1:12" ht="15" x14ac:dyDescent="0.25">
      <c r="A156" s="23"/>
      <c r="B156" s="15"/>
      <c r="C156" s="11"/>
      <c r="D156" s="7" t="s">
        <v>22</v>
      </c>
      <c r="E156" s="42" t="s">
        <v>41</v>
      </c>
      <c r="F156" s="43">
        <v>40</v>
      </c>
      <c r="G156" s="43">
        <v>3.16</v>
      </c>
      <c r="H156" s="43">
        <v>0.32</v>
      </c>
      <c r="I156" s="43">
        <v>15.46</v>
      </c>
      <c r="J156" s="43">
        <v>93.52</v>
      </c>
      <c r="K156" s="44" t="s">
        <v>42</v>
      </c>
      <c r="L156" s="43"/>
    </row>
    <row r="157" spans="1:12" ht="15" x14ac:dyDescent="0.25">
      <c r="A157" s="23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32</v>
      </c>
      <c r="E160" s="9"/>
      <c r="F160" s="19">
        <f>SUM(F153:F159)</f>
        <v>540</v>
      </c>
      <c r="G160" s="19">
        <f t="shared" ref="G160:J160" si="74">SUM(G153:G159)</f>
        <v>17.41</v>
      </c>
      <c r="H160" s="19">
        <f t="shared" si="74"/>
        <v>16.53</v>
      </c>
      <c r="I160" s="19">
        <f t="shared" si="74"/>
        <v>69.78</v>
      </c>
      <c r="J160" s="19">
        <f t="shared" si="74"/>
        <v>585.56999999999994</v>
      </c>
      <c r="K160" s="25"/>
      <c r="L160" s="19">
        <v>71.459999999999994</v>
      </c>
    </row>
    <row r="161" spans="1:12" ht="15" x14ac:dyDescent="0.25">
      <c r="A161" s="26">
        <f>A153</f>
        <v>2</v>
      </c>
      <c r="B161" s="13">
        <f>B153</f>
        <v>4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32</v>
      </c>
      <c r="E170" s="9"/>
      <c r="F170" s="19">
        <f>SUM(F161:F169)</f>
        <v>0</v>
      </c>
      <c r="G170" s="19">
        <f t="shared" ref="G170:J170" si="75">SUM(G161:G169)</f>
        <v>0</v>
      </c>
      <c r="H170" s="19">
        <f t="shared" si="75"/>
        <v>0</v>
      </c>
      <c r="I170" s="19">
        <f t="shared" si="75"/>
        <v>0</v>
      </c>
      <c r="J170" s="19">
        <f t="shared" si="75"/>
        <v>0</v>
      </c>
      <c r="K170" s="25"/>
      <c r="L170" s="19">
        <f t="shared" ref="L170" si="76">SUM(L161:L169)</f>
        <v>0</v>
      </c>
    </row>
    <row r="171" spans="1:12" ht="15" x14ac:dyDescent="0.2">
      <c r="A171" s="29">
        <f>A153</f>
        <v>2</v>
      </c>
      <c r="B171" s="30">
        <f>B153</f>
        <v>4</v>
      </c>
      <c r="C171" s="55" t="s">
        <v>4</v>
      </c>
      <c r="D171" s="56"/>
      <c r="E171" s="31"/>
      <c r="F171" s="32">
        <f>F160+F170</f>
        <v>540</v>
      </c>
      <c r="G171" s="32">
        <f t="shared" ref="G171" si="77">G160+G170</f>
        <v>17.41</v>
      </c>
      <c r="H171" s="32">
        <f t="shared" ref="H171" si="78">H160+H170</f>
        <v>16.53</v>
      </c>
      <c r="I171" s="32">
        <f t="shared" ref="I171" si="79">I160+I170</f>
        <v>69.78</v>
      </c>
      <c r="J171" s="32">
        <f t="shared" ref="J171:L171" si="80">J160+J170</f>
        <v>585.56999999999994</v>
      </c>
      <c r="K171" s="32"/>
      <c r="L171" s="32">
        <f t="shared" si="80"/>
        <v>71.459999999999994</v>
      </c>
    </row>
    <row r="172" spans="1:12" ht="15" x14ac:dyDescent="0.25">
      <c r="A172" s="20">
        <v>2</v>
      </c>
      <c r="B172" s="21">
        <v>5</v>
      </c>
      <c r="C172" s="22" t="s">
        <v>19</v>
      </c>
      <c r="D172" s="5" t="s">
        <v>20</v>
      </c>
      <c r="E172" s="39" t="s">
        <v>69</v>
      </c>
      <c r="F172" s="40">
        <v>150</v>
      </c>
      <c r="G172" s="40">
        <v>12.96</v>
      </c>
      <c r="H172" s="40">
        <v>14.07</v>
      </c>
      <c r="I172" s="40">
        <v>47.58</v>
      </c>
      <c r="J172" s="40">
        <v>318</v>
      </c>
      <c r="K172" s="41">
        <v>401</v>
      </c>
      <c r="L172" s="40"/>
    </row>
    <row r="173" spans="1:12" ht="15" x14ac:dyDescent="0.25">
      <c r="A173" s="23"/>
      <c r="B173" s="15"/>
      <c r="C173" s="11"/>
      <c r="D173" s="6" t="s">
        <v>68</v>
      </c>
      <c r="E173" s="42" t="s">
        <v>70</v>
      </c>
      <c r="F173" s="43">
        <v>125</v>
      </c>
      <c r="G173" s="43">
        <v>2.6</v>
      </c>
      <c r="H173" s="43">
        <v>2.6</v>
      </c>
      <c r="I173" s="43">
        <v>4</v>
      </c>
      <c r="J173" s="43">
        <v>50</v>
      </c>
      <c r="K173" s="44">
        <v>386</v>
      </c>
      <c r="L173" s="43"/>
    </row>
    <row r="174" spans="1:12" ht="15" x14ac:dyDescent="0.25">
      <c r="A174" s="23"/>
      <c r="B174" s="15"/>
      <c r="C174" s="11"/>
      <c r="D174" s="7" t="s">
        <v>21</v>
      </c>
      <c r="E174" s="42" t="s">
        <v>40</v>
      </c>
      <c r="F174" s="43">
        <v>215</v>
      </c>
      <c r="G174" s="43">
        <v>7.0000000000000007E-2</v>
      </c>
      <c r="H174" s="43">
        <v>0.02</v>
      </c>
      <c r="I174" s="43">
        <v>15</v>
      </c>
      <c r="J174" s="43">
        <v>60</v>
      </c>
      <c r="K174" s="44">
        <v>376</v>
      </c>
      <c r="L174" s="43"/>
    </row>
    <row r="175" spans="1:12" ht="15" x14ac:dyDescent="0.25">
      <c r="A175" s="23"/>
      <c r="B175" s="15"/>
      <c r="C175" s="11"/>
      <c r="D175" s="7" t="s">
        <v>23</v>
      </c>
      <c r="E175" s="42" t="s">
        <v>46</v>
      </c>
      <c r="F175" s="43">
        <v>100</v>
      </c>
      <c r="G175" s="43">
        <v>0.4</v>
      </c>
      <c r="H175" s="43">
        <v>0.4</v>
      </c>
      <c r="I175" s="43">
        <v>9.8000000000000007</v>
      </c>
      <c r="J175" s="43">
        <v>47</v>
      </c>
      <c r="K175" s="44">
        <v>338</v>
      </c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4"/>
      <c r="B178" s="17"/>
      <c r="C178" s="8"/>
      <c r="D178" s="18" t="s">
        <v>32</v>
      </c>
      <c r="E178" s="9"/>
      <c r="F178" s="19">
        <f>SUM(F172:F177)</f>
        <v>590</v>
      </c>
      <c r="G178" s="19">
        <f t="shared" ref="G178:J178" si="81">SUM(G172:G177)</f>
        <v>16.03</v>
      </c>
      <c r="H178" s="19">
        <f t="shared" si="81"/>
        <v>17.09</v>
      </c>
      <c r="I178" s="19">
        <f t="shared" si="81"/>
        <v>76.38</v>
      </c>
      <c r="J178" s="19">
        <f t="shared" si="81"/>
        <v>475</v>
      </c>
      <c r="K178" s="25"/>
      <c r="L178" s="19">
        <v>71.459999999999994</v>
      </c>
    </row>
    <row r="179" spans="1:12" ht="15" x14ac:dyDescent="0.25">
      <c r="A179" s="26">
        <f>A172</f>
        <v>2</v>
      </c>
      <c r="B179" s="13">
        <f>B172</f>
        <v>5</v>
      </c>
      <c r="C179" s="10" t="s">
        <v>24</v>
      </c>
      <c r="D179" s="7" t="s">
        <v>25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28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30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32</v>
      </c>
      <c r="E188" s="9"/>
      <c r="F188" s="19">
        <f>SUM(F179:F187)</f>
        <v>0</v>
      </c>
      <c r="G188" s="19">
        <f t="shared" ref="G188:J188" si="82">SUM(G179:G187)</f>
        <v>0</v>
      </c>
      <c r="H188" s="19">
        <f t="shared" si="82"/>
        <v>0</v>
      </c>
      <c r="I188" s="19">
        <f t="shared" si="82"/>
        <v>0</v>
      </c>
      <c r="J188" s="19">
        <f t="shared" si="82"/>
        <v>0</v>
      </c>
      <c r="K188" s="25"/>
      <c r="L188" s="19">
        <f t="shared" ref="L188" si="83">SUM(L179:L187)</f>
        <v>0</v>
      </c>
    </row>
    <row r="189" spans="1:12" ht="15" x14ac:dyDescent="0.2">
      <c r="A189" s="29">
        <f>A172</f>
        <v>2</v>
      </c>
      <c r="B189" s="30">
        <f>B172</f>
        <v>5</v>
      </c>
      <c r="C189" s="55" t="s">
        <v>4</v>
      </c>
      <c r="D189" s="56"/>
      <c r="E189" s="31"/>
      <c r="F189" s="32">
        <f>F178+F188</f>
        <v>590</v>
      </c>
      <c r="G189" s="32">
        <f t="shared" ref="G189" si="84">G178+G188</f>
        <v>16.03</v>
      </c>
      <c r="H189" s="32">
        <f t="shared" ref="H189" si="85">H178+H188</f>
        <v>17.09</v>
      </c>
      <c r="I189" s="32">
        <f t="shared" ref="I189" si="86">I178+I188</f>
        <v>76.38</v>
      </c>
      <c r="J189" s="32">
        <f t="shared" ref="J189:L189" si="87">J178+J188</f>
        <v>475</v>
      </c>
      <c r="K189" s="32"/>
      <c r="L189" s="32">
        <f t="shared" si="87"/>
        <v>71.459999999999994</v>
      </c>
    </row>
    <row r="190" spans="1:12" x14ac:dyDescent="0.2">
      <c r="A190" s="27"/>
      <c r="B190" s="28"/>
      <c r="C190" s="57" t="s">
        <v>5</v>
      </c>
      <c r="D190" s="57"/>
      <c r="E190" s="57"/>
      <c r="F190" s="34">
        <f>(F22+F41+F60+F78+F95+F114+F133+F152+F171+F189)/(IF(F22=0,0,1)+IF(F41=0,0,1)+IF(F60=0,0,1)+IF(F78=0,0,1)+IF(F95=0,0,1)+IF(F114=0,0,1)+IF(F133=0,0,1)+IF(F152=0,0,1)+IF(F171=0,0,1)+IF(F189=0,0,1))</f>
        <v>537.4</v>
      </c>
      <c r="G190" s="34">
        <f>(G22+G41+G60+G78+G95+G114+G133+G152+G171+G189)/(IF(G22=0,0,1)+IF(G41=0,0,1)+IF(G60=0,0,1)+IF(G78=0,0,1)+IF(G95=0,0,1)+IF(G114=0,0,1)+IF(G133=0,0,1)+IF(G152=0,0,1)+IF(G171=0,0,1)+IF(G189=0,0,1))</f>
        <v>17.685999999999996</v>
      </c>
      <c r="H190" s="34">
        <f>(H22+H41+H60+H78+H95+H114+H133+H152+H171+H189)/(IF(H22=0,0,1)+IF(H41=0,0,1)+IF(H60=0,0,1)+IF(H78=0,0,1)+IF(H95=0,0,1)+IF(H114=0,0,1)+IF(H133=0,0,1)+IF(H152=0,0,1)+IF(H171=0,0,1)+IF(H189=0,0,1))</f>
        <v>17.991999999999997</v>
      </c>
      <c r="I190" s="34">
        <f>(I22+I41+I60+I78+I95+I114+I133+I152+I171+I189)/(IF(I22=0,0,1)+IF(I41=0,0,1)+IF(I60=0,0,1)+IF(I78=0,0,1)+IF(I95=0,0,1)+IF(I114=0,0,1)+IF(I133=0,0,1)+IF(I152=0,0,1)+IF(I171=0,0,1)+IF(I189=0,0,1))</f>
        <v>76.717000000000013</v>
      </c>
      <c r="J190" s="34">
        <f>(J22+J41+J60+J78+J95+J114+J133+J152+J171+J189)/(IF(J22=0,0,1)+IF(J41=0,0,1)+IF(J60=0,0,1)+IF(J78=0,0,1)+IF(J95=0,0,1)+IF(J114=0,0,1)+IF(J133=0,0,1)+IF(J152=0,0,1)+IF(J171=0,0,1)+IF(J189=0,0,1))</f>
        <v>539.50699999999995</v>
      </c>
      <c r="K190" s="34"/>
      <c r="L190" s="34">
        <f>(L22+L41+L60+L78+L95+L114+L133+L152+L171+L189)/(IF(L22=0,0,1)+IF(L41=0,0,1)+IF(L60=0,0,1)+IF(L78=0,0,1)+IF(L95=0,0,1)+IF(L114=0,0,1)+IF(L133=0,0,1)+IF(L152=0,0,1)+IF(L171=0,0,1)+IF(L189=0,0,1))</f>
        <v>71.460000000000008</v>
      </c>
    </row>
  </sheetData>
  <mergeCells count="14">
    <mergeCell ref="C78:D78"/>
    <mergeCell ref="C95:D95"/>
    <mergeCell ref="C22:D22"/>
    <mergeCell ref="C190:E190"/>
    <mergeCell ref="C189:D189"/>
    <mergeCell ref="C114:D114"/>
    <mergeCell ref="C133:D133"/>
    <mergeCell ref="C152:D152"/>
    <mergeCell ref="C171:D171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Dir_school_feo</cp:lastModifiedBy>
  <dcterms:created xsi:type="dcterms:W3CDTF">2022-05-16T14:23:56Z</dcterms:created>
  <dcterms:modified xsi:type="dcterms:W3CDTF">2024-02-05T06:58:19Z</dcterms:modified>
</cp:coreProperties>
</file>